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guzman\Downloads\"/>
    </mc:Choice>
  </mc:AlternateContent>
  <xr:revisionPtr revIDLastSave="0" documentId="13_ncr:1_{C664AB27-06F9-4432-93B1-728D00E39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11" i="1"/>
  <c r="S12" i="1"/>
  <c r="S13" i="1"/>
  <c r="S18" i="1"/>
  <c r="S19" i="1"/>
  <c r="S20" i="1"/>
  <c r="S9" i="1"/>
  <c r="Q10" i="1"/>
  <c r="R10" i="1" s="1"/>
  <c r="Q11" i="1"/>
  <c r="R11" i="1" s="1"/>
  <c r="Q12" i="1"/>
  <c r="R12" i="1" s="1"/>
  <c r="Q13" i="1"/>
  <c r="R13" i="1" s="1"/>
  <c r="Q18" i="1"/>
  <c r="R18" i="1" s="1"/>
  <c r="Q19" i="1"/>
  <c r="R19" i="1" s="1"/>
  <c r="Q20" i="1"/>
  <c r="R20" i="1" s="1"/>
  <c r="Q9" i="1"/>
  <c r="R9" i="1" s="1"/>
  <c r="N10" i="1"/>
  <c r="O10" i="1" s="1"/>
  <c r="N11" i="1"/>
  <c r="O11" i="1" s="1"/>
  <c r="N12" i="1"/>
  <c r="O12" i="1" s="1"/>
  <c r="N13" i="1"/>
  <c r="O13" i="1" s="1"/>
  <c r="N18" i="1"/>
  <c r="O18" i="1" s="1"/>
  <c r="N19" i="1"/>
  <c r="O19" i="1" s="1"/>
  <c r="N20" i="1"/>
  <c r="O20" i="1" s="1"/>
  <c r="N9" i="1"/>
  <c r="O9" i="1" s="1"/>
  <c r="K10" i="1"/>
  <c r="L10" i="1" s="1"/>
  <c r="K11" i="1"/>
  <c r="L11" i="1" s="1"/>
  <c r="K12" i="1"/>
  <c r="L12" i="1" s="1"/>
  <c r="K13" i="1"/>
  <c r="L13" i="1" s="1"/>
  <c r="K18" i="1"/>
  <c r="L18" i="1" s="1"/>
  <c r="K19" i="1"/>
  <c r="L19" i="1" s="1"/>
  <c r="K20" i="1"/>
  <c r="L20" i="1" s="1"/>
  <c r="K9" i="1"/>
  <c r="L9" i="1" s="1"/>
  <c r="S21" i="1" l="1"/>
  <c r="S14" i="1"/>
  <c r="S22" i="1"/>
  <c r="S15" i="1"/>
  <c r="S23" i="1" l="1"/>
  <c r="S16" i="1"/>
  <c r="S17" i="1"/>
  <c r="S25" i="1" s="1"/>
</calcChain>
</file>

<file path=xl/sharedStrings.xml><?xml version="1.0" encoding="utf-8"?>
<sst xmlns="http://schemas.openxmlformats.org/spreadsheetml/2006/main" count="53" uniqueCount="42">
  <si>
    <t>COMITÉ DE COMPRAS Y CONTRATACIONES</t>
  </si>
  <si>
    <t>FORMULARIO DE OFERTA ECONÓMICA</t>
  </si>
  <si>
    <t> </t>
  </si>
  <si>
    <t>Título del Proceso</t>
  </si>
  <si>
    <t>Servicios de adquisición y renovación de plan de datos y flotas para uso de la Escuela Nacional de la Judicatura</t>
  </si>
  <si>
    <t>Referencia del proceso</t>
  </si>
  <si>
    <t>ENJ-CCC-PEPU-2026-002</t>
  </si>
  <si>
    <t>Nombre del Oferente</t>
  </si>
  <si>
    <t>Numero de RPE</t>
  </si>
  <si>
    <t>Fecha</t>
  </si>
  <si>
    <t>Numero RNC</t>
  </si>
  <si>
    <t>ITEM</t>
  </si>
  <si>
    <t>Descripción del servicio</t>
  </si>
  <si>
    <t>Unidad de Medida</t>
  </si>
  <si>
    <t xml:space="preserve">Cantidad </t>
  </si>
  <si>
    <t>Precio Unitario</t>
  </si>
  <si>
    <t>% ITBIS</t>
  </si>
  <si>
    <t>ITBIS</t>
  </si>
  <si>
    <t>%
ICS</t>
  </si>
  <si>
    <t>ICS</t>
  </si>
  <si>
    <t>%
CDT</t>
  </si>
  <si>
    <t>CDT</t>
  </si>
  <si>
    <t>Servicio</t>
  </si>
  <si>
    <t>Unidades adicionales al plan</t>
  </si>
  <si>
    <t>Internet Móvil 50 GB con bloqueo</t>
  </si>
  <si>
    <t>Internet Móvil 15 GB con bloqueo</t>
  </si>
  <si>
    <t>Internet Móvil 10 GB con bloqueo</t>
  </si>
  <si>
    <t xml:space="preserve">Smartphone Gama Alta </t>
  </si>
  <si>
    <t>Unidad</t>
  </si>
  <si>
    <t>Smartphone Gama Media - Alta</t>
  </si>
  <si>
    <t xml:space="preserve">Smartphone Gama Baja - Media </t>
  </si>
  <si>
    <t>Subtotal</t>
  </si>
  <si>
    <t>Valor de la oferta en letras</t>
  </si>
  <si>
    <t>TOTAL GENERAL</t>
  </si>
  <si>
    <t>Nombre del representante legal y firma (rubrica)</t>
  </si>
  <si>
    <t>Sello de la empresa</t>
  </si>
  <si>
    <t>Impuestos</t>
  </si>
  <si>
    <t>Flota regular 7,000 minutos</t>
  </si>
  <si>
    <t>Precio total 
Sin impuestos</t>
  </si>
  <si>
    <t>Total por lote 1 por 12 meses</t>
  </si>
  <si>
    <t>Total lote 1 por 24 meses</t>
  </si>
  <si>
    <t>Total lote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</si>
</sst>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C0A]d&quot; de &quot;mmmm&quot; de &quot;yyyy;@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b/>
      <sz val="14"/>
      <color rgb="FF000000"/>
      <name val="Montserrat"/>
    </font>
    <font>
      <b/>
      <sz val="10"/>
      <color rgb="FF000000"/>
      <name val="Montserrat"/>
    </font>
    <font>
      <b/>
      <sz val="12"/>
      <color rgb="FF000000"/>
      <name val="Montserrat"/>
    </font>
    <font>
      <sz val="8"/>
      <color rgb="FF000000"/>
      <name val="Montserrat"/>
      <family val="3"/>
    </font>
    <font>
      <b/>
      <sz val="11"/>
      <color theme="0"/>
      <name val="Montserrat"/>
      <family val="3"/>
    </font>
    <font>
      <b/>
      <sz val="11"/>
      <color rgb="FF000000"/>
      <name val="Montserrat"/>
      <family val="3"/>
    </font>
    <font>
      <sz val="11"/>
      <color rgb="FF000000"/>
      <name val="Montserrat"/>
      <family val="3"/>
    </font>
    <font>
      <sz val="11"/>
      <name val="Montserrat"/>
    </font>
    <font>
      <b/>
      <sz val="12"/>
      <color rgb="FF000000"/>
      <name val="Montserrat"/>
      <family val="3"/>
    </font>
  </fonts>
  <fills count="8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EF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0DD"/>
        <bgColor rgb="FF000000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9" fontId="2" fillId="4" borderId="2" xfId="0" applyNumberFormat="1" applyFont="1" applyFill="1" applyBorder="1" applyAlignment="1" applyProtection="1">
      <alignment horizontal="center" vertical="center"/>
      <protection locked="0"/>
    </xf>
    <xf numFmtId="164" fontId="1" fillId="7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right" vertical="center"/>
    </xf>
    <xf numFmtId="164" fontId="1" fillId="7" borderId="18" xfId="0" applyNumberFormat="1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right" vertical="center"/>
    </xf>
    <xf numFmtId="0" fontId="1" fillId="7" borderId="23" xfId="0" applyFont="1" applyFill="1" applyBorder="1" applyAlignment="1">
      <alignment horizontal="right" vertical="center"/>
    </xf>
    <xf numFmtId="0" fontId="1" fillId="7" borderId="24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/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7" fillId="6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11" fillId="7" borderId="19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165" fontId="9" fillId="0" borderId="9" xfId="0" applyNumberFormat="1" applyFont="1" applyBorder="1" applyAlignment="1" applyProtection="1">
      <alignment horizontal="left" vertical="center" wrapText="1"/>
      <protection locked="0"/>
    </xf>
    <xf numFmtId="0" fontId="7" fillId="6" borderId="9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164" fontId="1" fillId="7" borderId="25" xfId="0" applyNumberFormat="1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right" vertical="center"/>
    </xf>
    <xf numFmtId="164" fontId="1" fillId="7" borderId="28" xfId="0" applyNumberFormat="1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right" vertical="center"/>
    </xf>
    <xf numFmtId="0" fontId="1" fillId="7" borderId="27" xfId="0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right" vertical="center"/>
    </xf>
    <xf numFmtId="0" fontId="8" fillId="7" borderId="6" xfId="0" applyFont="1" applyFill="1" applyBorder="1" applyAlignment="1">
      <alignment horizontal="right" vertical="center"/>
    </xf>
    <xf numFmtId="0" fontId="8" fillId="7" borderId="29" xfId="0" applyFont="1" applyFill="1" applyBorder="1" applyAlignment="1">
      <alignment horizontal="right" vertical="center"/>
    </xf>
    <xf numFmtId="0" fontId="1" fillId="7" borderId="30" xfId="0" applyFont="1" applyFill="1" applyBorder="1" applyAlignment="1">
      <alignment horizontal="right" vertical="center"/>
    </xf>
    <xf numFmtId="0" fontId="1" fillId="7" borderId="3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50DD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85725</xdr:rowOff>
    </xdr:from>
    <xdr:to>
      <xdr:col>3</xdr:col>
      <xdr:colOff>153282</xdr:colOff>
      <xdr:row>1</xdr:row>
      <xdr:rowOff>458974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283BB-2F1F-BDD7-A4F0-D7950208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85725"/>
          <a:ext cx="943857" cy="83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showGridLines="0" tabSelected="1" view="pageBreakPreview" zoomScaleNormal="100" zoomScaleSheetLayoutView="100" workbookViewId="0">
      <selection activeCell="B9" sqref="B9:F9"/>
    </sheetView>
  </sheetViews>
  <sheetFormatPr defaultColWidth="8.85546875" defaultRowHeight="15" x14ac:dyDescent="0.25"/>
  <cols>
    <col min="1" max="2" width="7.140625" customWidth="1"/>
    <col min="3" max="3" width="11.7109375" customWidth="1"/>
    <col min="4" max="6" width="16" customWidth="1"/>
    <col min="7" max="7" width="11.28515625" bestFit="1" customWidth="1"/>
    <col min="8" max="8" width="12.140625" customWidth="1"/>
    <col min="9" max="9" width="21.140625" customWidth="1"/>
    <col min="10" max="10" width="8.28515625" customWidth="1"/>
    <col min="11" max="11" width="22.140625" customWidth="1"/>
    <col min="12" max="12" width="22.140625" hidden="1" customWidth="1"/>
    <col min="13" max="13" width="8.85546875" customWidth="1"/>
    <col min="14" max="14" width="22.140625" customWidth="1"/>
    <col min="15" max="15" width="22.140625" hidden="1" customWidth="1"/>
    <col min="16" max="16" width="8.28515625" customWidth="1"/>
    <col min="17" max="17" width="22.140625" customWidth="1"/>
    <col min="18" max="18" width="22.140625" hidden="1" customWidth="1"/>
    <col min="19" max="19" width="21.7109375" customWidth="1"/>
  </cols>
  <sheetData>
    <row r="1" spans="1:23" ht="36.75" customHeight="1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3" ht="39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3" ht="3.75" customHeight="1" thickBot="1" x14ac:dyDescent="0.6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3" ht="56.25" customHeight="1" x14ac:dyDescent="0.25">
      <c r="A4" s="31" t="s">
        <v>3</v>
      </c>
      <c r="B4" s="32"/>
      <c r="C4" s="32"/>
      <c r="D4" s="35" t="s">
        <v>4</v>
      </c>
      <c r="E4" s="35"/>
      <c r="F4" s="35"/>
      <c r="G4" s="35"/>
      <c r="H4" s="35"/>
      <c r="I4" s="37" t="s">
        <v>5</v>
      </c>
      <c r="J4" s="37"/>
      <c r="K4" s="35" t="s">
        <v>6</v>
      </c>
      <c r="L4" s="50"/>
      <c r="M4" s="50"/>
      <c r="N4" s="50"/>
      <c r="O4" s="50"/>
      <c r="P4" s="50"/>
      <c r="Q4" s="50"/>
      <c r="R4" s="50"/>
      <c r="S4" s="51"/>
    </row>
    <row r="5" spans="1:23" ht="27" customHeight="1" x14ac:dyDescent="0.25">
      <c r="A5" s="33" t="s">
        <v>7</v>
      </c>
      <c r="B5" s="34"/>
      <c r="C5" s="34"/>
      <c r="D5" s="36" t="s">
        <v>2</v>
      </c>
      <c r="E5" s="36"/>
      <c r="F5" s="36"/>
      <c r="G5" s="36"/>
      <c r="H5" s="36"/>
      <c r="I5" s="38" t="s">
        <v>8</v>
      </c>
      <c r="J5" s="38"/>
      <c r="K5" s="44"/>
      <c r="L5" s="45"/>
      <c r="M5" s="45"/>
      <c r="N5" s="45"/>
      <c r="O5" s="45"/>
      <c r="P5" s="45"/>
      <c r="Q5" s="45"/>
      <c r="R5" s="45"/>
      <c r="S5" s="46"/>
      <c r="W5" s="1"/>
    </row>
    <row r="6" spans="1:23" ht="24.75" customHeight="1" x14ac:dyDescent="0.25">
      <c r="A6" s="52" t="s">
        <v>9</v>
      </c>
      <c r="B6" s="53"/>
      <c r="C6" s="53"/>
      <c r="D6" s="54" t="s">
        <v>2</v>
      </c>
      <c r="E6" s="54"/>
      <c r="F6" s="54"/>
      <c r="G6" s="54"/>
      <c r="H6" s="54"/>
      <c r="I6" s="55" t="s">
        <v>10</v>
      </c>
      <c r="J6" s="55"/>
      <c r="K6" s="47"/>
      <c r="L6" s="48"/>
      <c r="M6" s="48"/>
      <c r="N6" s="48"/>
      <c r="O6" s="48"/>
      <c r="P6" s="48"/>
      <c r="Q6" s="48"/>
      <c r="R6" s="48"/>
      <c r="S6" s="49"/>
    </row>
    <row r="7" spans="1:23" ht="9" customHeight="1" thickBot="1" x14ac:dyDescent="0.3">
      <c r="A7" s="2"/>
      <c r="B7" s="3"/>
      <c r="C7" s="3"/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3" ht="56.25" customHeight="1" x14ac:dyDescent="0.25">
      <c r="A8" s="4" t="s">
        <v>11</v>
      </c>
      <c r="B8" s="56" t="s">
        <v>12</v>
      </c>
      <c r="C8" s="56"/>
      <c r="D8" s="56"/>
      <c r="E8" s="56"/>
      <c r="F8" s="56"/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6"/>
      <c r="M8" s="5" t="s">
        <v>18</v>
      </c>
      <c r="N8" s="5" t="s">
        <v>19</v>
      </c>
      <c r="O8" s="6"/>
      <c r="P8" s="5" t="s">
        <v>20</v>
      </c>
      <c r="Q8" s="5" t="s">
        <v>21</v>
      </c>
      <c r="R8" s="6"/>
      <c r="S8" s="7" t="s">
        <v>38</v>
      </c>
    </row>
    <row r="9" spans="1:23" ht="33.75" customHeight="1" x14ac:dyDescent="0.25">
      <c r="A9" s="8">
        <v>1.1000000000000001</v>
      </c>
      <c r="B9" s="26" t="s">
        <v>37</v>
      </c>
      <c r="C9" s="26"/>
      <c r="D9" s="26"/>
      <c r="E9" s="26"/>
      <c r="F9" s="26"/>
      <c r="G9" s="9" t="s">
        <v>22</v>
      </c>
      <c r="H9" s="10">
        <v>1</v>
      </c>
      <c r="I9" s="11"/>
      <c r="J9" s="12"/>
      <c r="K9" s="13">
        <f t="shared" ref="K9:K20" si="0">I9*J9</f>
        <v>0</v>
      </c>
      <c r="L9" s="14">
        <f>H9*K9</f>
        <v>0</v>
      </c>
      <c r="M9" s="12"/>
      <c r="N9" s="13">
        <f t="shared" ref="N9:N20" si="1">I9*M9</f>
        <v>0</v>
      </c>
      <c r="O9" s="14">
        <f>H9*N9</f>
        <v>0</v>
      </c>
      <c r="P9" s="12"/>
      <c r="Q9" s="13">
        <f t="shared" ref="Q9:Q20" si="2">I9*P9</f>
        <v>0</v>
      </c>
      <c r="R9" s="13">
        <f>H9*Q9</f>
        <v>0</v>
      </c>
      <c r="S9" s="15">
        <f>H9*I9</f>
        <v>0</v>
      </c>
    </row>
    <row r="10" spans="1:23" ht="33.75" customHeight="1" x14ac:dyDescent="0.25">
      <c r="A10" s="8">
        <v>1.2</v>
      </c>
      <c r="B10" s="26" t="s">
        <v>23</v>
      </c>
      <c r="C10" s="26"/>
      <c r="D10" s="26"/>
      <c r="E10" s="26"/>
      <c r="F10" s="26"/>
      <c r="G10" s="9" t="s">
        <v>22</v>
      </c>
      <c r="H10" s="10">
        <v>50</v>
      </c>
      <c r="I10" s="11"/>
      <c r="J10" s="12"/>
      <c r="K10" s="13">
        <f t="shared" si="0"/>
        <v>0</v>
      </c>
      <c r="L10" s="14">
        <f t="shared" ref="L10:L20" si="3">H10*K10</f>
        <v>0</v>
      </c>
      <c r="M10" s="12"/>
      <c r="N10" s="13">
        <f t="shared" si="1"/>
        <v>0</v>
      </c>
      <c r="O10" s="14">
        <f t="shared" ref="O10:O20" si="4">H10*N10</f>
        <v>0</v>
      </c>
      <c r="P10" s="12"/>
      <c r="Q10" s="13">
        <f t="shared" si="2"/>
        <v>0</v>
      </c>
      <c r="R10" s="13">
        <f t="shared" ref="R10:R20" si="5">H10*Q10</f>
        <v>0</v>
      </c>
      <c r="S10" s="15">
        <f t="shared" ref="S10:S20" si="6">H10*I10</f>
        <v>0</v>
      </c>
    </row>
    <row r="11" spans="1:23" ht="33.75" customHeight="1" x14ac:dyDescent="0.25">
      <c r="A11" s="8">
        <v>1.3</v>
      </c>
      <c r="B11" s="26" t="s">
        <v>24</v>
      </c>
      <c r="C11" s="26"/>
      <c r="D11" s="26"/>
      <c r="E11" s="26"/>
      <c r="F11" s="26"/>
      <c r="G11" s="9" t="s">
        <v>22</v>
      </c>
      <c r="H11" s="10">
        <v>2</v>
      </c>
      <c r="I11" s="11"/>
      <c r="J11" s="12"/>
      <c r="K11" s="13">
        <f t="shared" si="0"/>
        <v>0</v>
      </c>
      <c r="L11" s="14">
        <f t="shared" si="3"/>
        <v>0</v>
      </c>
      <c r="M11" s="12"/>
      <c r="N11" s="13">
        <f t="shared" si="1"/>
        <v>0</v>
      </c>
      <c r="O11" s="14">
        <f t="shared" si="4"/>
        <v>0</v>
      </c>
      <c r="P11" s="12"/>
      <c r="Q11" s="13">
        <f t="shared" si="2"/>
        <v>0</v>
      </c>
      <c r="R11" s="13">
        <f t="shared" si="5"/>
        <v>0</v>
      </c>
      <c r="S11" s="15">
        <f t="shared" si="6"/>
        <v>0</v>
      </c>
    </row>
    <row r="12" spans="1:23" ht="33.75" customHeight="1" x14ac:dyDescent="0.25">
      <c r="A12" s="8">
        <v>1.4</v>
      </c>
      <c r="B12" s="26" t="s">
        <v>25</v>
      </c>
      <c r="C12" s="26"/>
      <c r="D12" s="26"/>
      <c r="E12" s="26"/>
      <c r="F12" s="26"/>
      <c r="G12" s="9" t="s">
        <v>22</v>
      </c>
      <c r="H12" s="10">
        <v>25</v>
      </c>
      <c r="I12" s="11"/>
      <c r="J12" s="12"/>
      <c r="K12" s="13">
        <f t="shared" si="0"/>
        <v>0</v>
      </c>
      <c r="L12" s="14">
        <f t="shared" si="3"/>
        <v>0</v>
      </c>
      <c r="M12" s="12"/>
      <c r="N12" s="13">
        <f t="shared" si="1"/>
        <v>0</v>
      </c>
      <c r="O12" s="14">
        <f t="shared" si="4"/>
        <v>0</v>
      </c>
      <c r="P12" s="12"/>
      <c r="Q12" s="13">
        <f t="shared" si="2"/>
        <v>0</v>
      </c>
      <c r="R12" s="13">
        <f t="shared" si="5"/>
        <v>0</v>
      </c>
      <c r="S12" s="15">
        <f t="shared" si="6"/>
        <v>0</v>
      </c>
    </row>
    <row r="13" spans="1:23" ht="33.75" customHeight="1" x14ac:dyDescent="0.25">
      <c r="A13" s="8">
        <v>1.5</v>
      </c>
      <c r="B13" s="26" t="s">
        <v>26</v>
      </c>
      <c r="C13" s="26"/>
      <c r="D13" s="26"/>
      <c r="E13" s="26"/>
      <c r="F13" s="26"/>
      <c r="G13" s="9" t="s">
        <v>22</v>
      </c>
      <c r="H13" s="10">
        <v>53</v>
      </c>
      <c r="I13" s="11"/>
      <c r="J13" s="12"/>
      <c r="K13" s="13">
        <f t="shared" si="0"/>
        <v>0</v>
      </c>
      <c r="L13" s="14">
        <f t="shared" si="3"/>
        <v>0</v>
      </c>
      <c r="M13" s="12"/>
      <c r="N13" s="13">
        <f t="shared" si="1"/>
        <v>0</v>
      </c>
      <c r="O13" s="14">
        <f t="shared" si="4"/>
        <v>0</v>
      </c>
      <c r="P13" s="12"/>
      <c r="Q13" s="13">
        <f t="shared" si="2"/>
        <v>0</v>
      </c>
      <c r="R13" s="13">
        <f t="shared" si="5"/>
        <v>0</v>
      </c>
      <c r="S13" s="15">
        <f t="shared" si="6"/>
        <v>0</v>
      </c>
    </row>
    <row r="14" spans="1:23" ht="33.75" customHeight="1" x14ac:dyDescent="0.25">
      <c r="A14" s="8"/>
      <c r="B14" s="64" t="s">
        <v>31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15">
        <f>S9+S10+S11+S12+S13</f>
        <v>0</v>
      </c>
    </row>
    <row r="15" spans="1:23" ht="33.75" customHeight="1" x14ac:dyDescent="0.25">
      <c r="A15" s="8"/>
      <c r="B15" s="64" t="s">
        <v>36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15">
        <f>L9+L10+L11+L12+L13+O9+O10+O11+O12+O13+Q9+Q10+Q11+Q12+Q13</f>
        <v>0</v>
      </c>
    </row>
    <row r="16" spans="1:23" ht="33.75" customHeight="1" x14ac:dyDescent="0.25">
      <c r="A16" s="71" t="s">
        <v>39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13"/>
      <c r="S16" s="65">
        <f>(S14+S15)*12</f>
        <v>0</v>
      </c>
    </row>
    <row r="17" spans="1:19" ht="33.75" customHeight="1" x14ac:dyDescent="0.25">
      <c r="A17" s="71" t="s">
        <v>40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13"/>
      <c r="S17" s="15">
        <f>(S14+S15)*24</f>
        <v>0</v>
      </c>
    </row>
    <row r="18" spans="1:19" ht="33.75" customHeight="1" x14ac:dyDescent="0.25">
      <c r="A18" s="8">
        <v>2.1</v>
      </c>
      <c r="B18" s="27" t="s">
        <v>27</v>
      </c>
      <c r="C18" s="27"/>
      <c r="D18" s="27"/>
      <c r="E18" s="27"/>
      <c r="F18" s="27"/>
      <c r="G18" s="16" t="s">
        <v>28</v>
      </c>
      <c r="H18" s="10">
        <v>3</v>
      </c>
      <c r="I18" s="11"/>
      <c r="J18" s="12"/>
      <c r="K18" s="13">
        <f t="shared" si="0"/>
        <v>0</v>
      </c>
      <c r="L18" s="14">
        <f t="shared" si="3"/>
        <v>0</v>
      </c>
      <c r="M18" s="17"/>
      <c r="N18" s="13">
        <f t="shared" si="1"/>
        <v>0</v>
      </c>
      <c r="O18" s="14">
        <f t="shared" si="4"/>
        <v>0</v>
      </c>
      <c r="P18" s="17"/>
      <c r="Q18" s="13">
        <f t="shared" si="2"/>
        <v>0</v>
      </c>
      <c r="R18" s="13">
        <f t="shared" si="5"/>
        <v>0</v>
      </c>
      <c r="S18" s="15">
        <f t="shared" si="6"/>
        <v>0</v>
      </c>
    </row>
    <row r="19" spans="1:19" ht="33.75" customHeight="1" x14ac:dyDescent="0.25">
      <c r="A19" s="8">
        <v>2.2000000000000002</v>
      </c>
      <c r="B19" s="27" t="s">
        <v>29</v>
      </c>
      <c r="C19" s="27"/>
      <c r="D19" s="27"/>
      <c r="E19" s="27"/>
      <c r="F19" s="27"/>
      <c r="G19" s="16" t="s">
        <v>28</v>
      </c>
      <c r="H19" s="10">
        <v>24</v>
      </c>
      <c r="I19" s="11"/>
      <c r="J19" s="12"/>
      <c r="K19" s="13">
        <f t="shared" si="0"/>
        <v>0</v>
      </c>
      <c r="L19" s="14">
        <f t="shared" si="3"/>
        <v>0</v>
      </c>
      <c r="M19" s="17"/>
      <c r="N19" s="13">
        <f t="shared" si="1"/>
        <v>0</v>
      </c>
      <c r="O19" s="14">
        <f t="shared" si="4"/>
        <v>0</v>
      </c>
      <c r="P19" s="17"/>
      <c r="Q19" s="13">
        <f t="shared" si="2"/>
        <v>0</v>
      </c>
      <c r="R19" s="13">
        <f t="shared" si="5"/>
        <v>0</v>
      </c>
      <c r="S19" s="15">
        <f t="shared" si="6"/>
        <v>0</v>
      </c>
    </row>
    <row r="20" spans="1:19" ht="33.75" customHeight="1" x14ac:dyDescent="0.25">
      <c r="A20" s="8">
        <v>2.2999999999999998</v>
      </c>
      <c r="B20" s="27" t="s">
        <v>30</v>
      </c>
      <c r="C20" s="27"/>
      <c r="D20" s="27"/>
      <c r="E20" s="27"/>
      <c r="F20" s="27"/>
      <c r="G20" s="16" t="s">
        <v>28</v>
      </c>
      <c r="H20" s="10">
        <v>53</v>
      </c>
      <c r="I20" s="11"/>
      <c r="J20" s="12"/>
      <c r="K20" s="13">
        <f t="shared" si="0"/>
        <v>0</v>
      </c>
      <c r="L20" s="14">
        <f t="shared" si="3"/>
        <v>0</v>
      </c>
      <c r="M20" s="17"/>
      <c r="N20" s="13">
        <f t="shared" si="1"/>
        <v>0</v>
      </c>
      <c r="O20" s="14">
        <f t="shared" si="4"/>
        <v>0</v>
      </c>
      <c r="P20" s="17"/>
      <c r="Q20" s="13">
        <f t="shared" si="2"/>
        <v>0</v>
      </c>
      <c r="R20" s="13">
        <f t="shared" si="5"/>
        <v>0</v>
      </c>
      <c r="S20" s="15">
        <f t="shared" si="6"/>
        <v>0</v>
      </c>
    </row>
    <row r="21" spans="1:19" ht="28.5" customHeight="1" x14ac:dyDescent="0.25">
      <c r="A21" s="63" t="s">
        <v>31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18"/>
      <c r="S21" s="15">
        <f>S18+S19+S20</f>
        <v>0</v>
      </c>
    </row>
    <row r="22" spans="1:19" ht="24.75" customHeight="1" x14ac:dyDescent="0.25">
      <c r="A22" s="68" t="s">
        <v>36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6"/>
      <c r="S22" s="67">
        <f>L18+L19+L20</f>
        <v>0</v>
      </c>
    </row>
    <row r="23" spans="1:19" ht="24.75" customHeight="1" thickBot="1" x14ac:dyDescent="0.3">
      <c r="A23" s="72" t="s">
        <v>41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4"/>
      <c r="R23" s="19"/>
      <c r="S23" s="20">
        <f>S21+S22</f>
        <v>0</v>
      </c>
    </row>
    <row r="24" spans="1:19" ht="8.25" customHeight="1" thickBot="1" x14ac:dyDescent="0.3">
      <c r="A24" s="59" t="s">
        <v>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</row>
    <row r="25" spans="1:19" ht="58.5" customHeight="1" x14ac:dyDescent="0.25">
      <c r="A25" s="60" t="s">
        <v>32</v>
      </c>
      <c r="B25" s="61"/>
      <c r="C25" s="61"/>
      <c r="D25" s="62"/>
      <c r="E25" s="62"/>
      <c r="F25" s="62"/>
      <c r="G25" s="62"/>
      <c r="H25" s="62"/>
      <c r="I25" s="62"/>
      <c r="J25" s="62"/>
      <c r="K25" s="23" t="s">
        <v>33</v>
      </c>
      <c r="L25" s="24"/>
      <c r="M25" s="24"/>
      <c r="N25" s="24"/>
      <c r="O25" s="24"/>
      <c r="P25" s="24"/>
      <c r="Q25" s="25"/>
      <c r="R25" s="21"/>
      <c r="S25" s="22">
        <f>S17+S23</f>
        <v>0</v>
      </c>
    </row>
    <row r="26" spans="1:19" ht="3.75" customHeight="1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 ht="3.75" customHeight="1" thickBot="1" x14ac:dyDescent="0.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</row>
    <row r="28" spans="1:19" ht="69.75" customHeight="1" thickBot="1" x14ac:dyDescent="0.4">
      <c r="A28" s="39" t="s">
        <v>34</v>
      </c>
      <c r="B28" s="40"/>
      <c r="C28" s="40"/>
      <c r="D28" s="40"/>
      <c r="E28" s="40"/>
      <c r="F28" s="40"/>
      <c r="G28" s="40"/>
      <c r="H28" s="40"/>
      <c r="I28" s="40"/>
      <c r="J28" s="41"/>
      <c r="K28" s="42" t="s">
        <v>35</v>
      </c>
      <c r="L28" s="40"/>
      <c r="M28" s="40"/>
      <c r="N28" s="40"/>
      <c r="O28" s="40"/>
      <c r="P28" s="40"/>
      <c r="Q28" s="40"/>
      <c r="R28" s="40"/>
      <c r="S28" s="43"/>
    </row>
  </sheetData>
  <mergeCells count="39">
    <mergeCell ref="A28:J28"/>
    <mergeCell ref="K28:S28"/>
    <mergeCell ref="K5:S5"/>
    <mergeCell ref="K6:S6"/>
    <mergeCell ref="K4:S4"/>
    <mergeCell ref="A6:C6"/>
    <mergeCell ref="D6:H6"/>
    <mergeCell ref="I6:J6"/>
    <mergeCell ref="B8:F8"/>
    <mergeCell ref="B9:F9"/>
    <mergeCell ref="A26:S26"/>
    <mergeCell ref="A27:S27"/>
    <mergeCell ref="A24:S24"/>
    <mergeCell ref="A25:C25"/>
    <mergeCell ref="D25:J25"/>
    <mergeCell ref="A21:Q21"/>
    <mergeCell ref="A1:S1"/>
    <mergeCell ref="A2:S2"/>
    <mergeCell ref="A3:S3"/>
    <mergeCell ref="A4:C4"/>
    <mergeCell ref="A5:C5"/>
    <mergeCell ref="D4:H4"/>
    <mergeCell ref="D5:H5"/>
    <mergeCell ref="I4:J4"/>
    <mergeCell ref="I5:J5"/>
    <mergeCell ref="A22:Q22"/>
    <mergeCell ref="K25:Q25"/>
    <mergeCell ref="B10:F10"/>
    <mergeCell ref="B11:F11"/>
    <mergeCell ref="B13:F13"/>
    <mergeCell ref="B12:F12"/>
    <mergeCell ref="B18:F18"/>
    <mergeCell ref="B19:F19"/>
    <mergeCell ref="B20:F20"/>
    <mergeCell ref="A16:Q16"/>
    <mergeCell ref="A17:Q17"/>
    <mergeCell ref="B14:R14"/>
    <mergeCell ref="B15:R15"/>
    <mergeCell ref="A23:Q23"/>
  </mergeCells>
  <printOptions horizontalCentered="1"/>
  <pageMargins left="9.8425196850393706E-2" right="9.8425196850393706E-2" top="0.19685039370078741" bottom="0.29527559055118113" header="0.19685039370078741" footer="0.28346456692913385"/>
  <pageSetup scale="56" fitToWidth="0" fitToHeight="0" orientation="landscape" horizontalDpi="4294967295" verticalDpi="4294967295" r:id="rId1"/>
  <headerFooter>
    <oddFooter>&amp;R&amp;"Montserrat,Normal"&amp;7Página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93EE1-C364-46B8-B4EB-E043A3D8E324}">
  <ds:schemaRefs>
    <ds:schemaRef ds:uri="http://schemas.microsoft.com/office/2006/metadata/properties"/>
    <ds:schemaRef ds:uri="http://schemas.microsoft.com/office/infopath/2007/PartnerControls"/>
    <ds:schemaRef ds:uri="480c409a-236e-49ae-a39f-1adec90f221e"/>
    <ds:schemaRef ds:uri="7ea51a3b-4a43-4b63-abf0-7b21760d7213"/>
  </ds:schemaRefs>
</ds:datastoreItem>
</file>

<file path=customXml/itemProps2.xml><?xml version="1.0" encoding="utf-8"?>
<ds:datastoreItem xmlns:ds="http://schemas.openxmlformats.org/officeDocument/2006/customXml" ds:itemID="{4EA29AA2-5FD3-46E9-89D5-E79082820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335B1-5F83-44D5-9741-6AC5AC9232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>Rosa Reyes Guzman</cp:lastModifiedBy>
  <cp:revision/>
  <cp:lastPrinted>2026-08-21T19:39:00Z</cp:lastPrinted>
  <dcterms:created xsi:type="dcterms:W3CDTF">2023-07-06T20:33:43Z</dcterms:created>
  <dcterms:modified xsi:type="dcterms:W3CDTF">2026-08-21T19:39:48Z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