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ompras menores/16. ENJ-GAF-CM-2026-016 - Adq. Art. Higiene y Cocina/Anexos/"/>
    </mc:Choice>
  </mc:AlternateContent>
  <xr:revisionPtr revIDLastSave="65" documentId="13_ncr:1_{80078216-C9C3-4425-8049-BB0CB4B9FE43}" xr6:coauthVersionLast="47" xr6:coauthVersionMax="47" xr10:uidLastSave="{50760CA0-959F-47EA-8AB7-484D87AB4F25}"/>
  <bookViews>
    <workbookView minimized="1" xWindow="3825" yWindow="3045" windowWidth="15375" windowHeight="7875" xr2:uid="{00000000-000D-0000-FFFF-FFFF00000000}"/>
  </bookViews>
  <sheets>
    <sheet name="Landscape" sheetId="1" r:id="rId1"/>
  </sheets>
  <definedNames>
    <definedName name="_xlnm._FilterDatabase" localSheetId="0" hidden="1">Landscape!$A$9:$N$34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N36" i="1"/>
  <c r="K18" i="1"/>
  <c r="M18" i="1" s="1"/>
  <c r="N18" i="1" s="1"/>
  <c r="I18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13" i="1"/>
  <c r="I12" i="1"/>
  <c r="I11" i="1"/>
  <c r="K17" i="1"/>
  <c r="K12" i="1"/>
  <c r="K13" i="1"/>
  <c r="K14" i="1"/>
  <c r="K15" i="1"/>
  <c r="K16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11" i="1"/>
  <c r="L18" i="1" l="1"/>
  <c r="M11" i="1"/>
  <c r="N11" i="1" s="1"/>
  <c r="L11" i="1"/>
  <c r="M33" i="1"/>
  <c r="N33" i="1" s="1"/>
  <c r="L33" i="1"/>
  <c r="M32" i="1"/>
  <c r="N32" i="1" s="1"/>
  <c r="L32" i="1"/>
  <c r="M31" i="1"/>
  <c r="N31" i="1" s="1"/>
  <c r="L31" i="1"/>
  <c r="M30" i="1"/>
  <c r="N30" i="1" s="1"/>
  <c r="L30" i="1"/>
  <c r="M29" i="1"/>
  <c r="N29" i="1" s="1"/>
  <c r="L29" i="1"/>
  <c r="M28" i="1"/>
  <c r="N28" i="1" s="1"/>
  <c r="L28" i="1"/>
  <c r="M27" i="1"/>
  <c r="N27" i="1" s="1"/>
  <c r="L27" i="1"/>
  <c r="M26" i="1"/>
  <c r="N26" i="1" s="1"/>
  <c r="L26" i="1"/>
  <c r="M25" i="1"/>
  <c r="N25" i="1" s="1"/>
  <c r="L25" i="1"/>
  <c r="M24" i="1"/>
  <c r="N24" i="1" s="1"/>
  <c r="L24" i="1"/>
  <c r="M23" i="1"/>
  <c r="N23" i="1" s="1"/>
  <c r="L23" i="1"/>
  <c r="M22" i="1"/>
  <c r="N22" i="1" s="1"/>
  <c r="L22" i="1"/>
  <c r="M21" i="1"/>
  <c r="N21" i="1" s="1"/>
  <c r="L21" i="1"/>
  <c r="M20" i="1"/>
  <c r="N20" i="1" s="1"/>
  <c r="L20" i="1"/>
  <c r="M19" i="1"/>
  <c r="N19" i="1" s="1"/>
  <c r="L19" i="1"/>
  <c r="M16" i="1"/>
  <c r="N16" i="1" s="1"/>
  <c r="L16" i="1"/>
  <c r="M15" i="1"/>
  <c r="N15" i="1" s="1"/>
  <c r="L15" i="1"/>
  <c r="M14" i="1"/>
  <c r="N14" i="1" s="1"/>
  <c r="L14" i="1"/>
  <c r="M13" i="1"/>
  <c r="N13" i="1" s="1"/>
  <c r="L13" i="1"/>
  <c r="M12" i="1"/>
  <c r="N12" i="1" s="1"/>
  <c r="L12" i="1"/>
  <c r="M17" i="1"/>
  <c r="N17" i="1" s="1"/>
  <c r="L17" i="1"/>
  <c r="N38" i="1" l="1"/>
</calcChain>
</file>

<file path=xl/sharedStrings.xml><?xml version="1.0" encoding="utf-8"?>
<sst xmlns="http://schemas.openxmlformats.org/spreadsheetml/2006/main" count="72" uniqueCount="54">
  <si>
    <t>OFERTA ECONOMICA</t>
  </si>
  <si>
    <t>Nombre del proceso:</t>
  </si>
  <si>
    <t>Adquisición de insumos de cocina e higiene</t>
  </si>
  <si>
    <t>Referencia</t>
  </si>
  <si>
    <t>Nombre del oferente</t>
  </si>
  <si>
    <t>RNC</t>
  </si>
  <si>
    <t>Fecha</t>
  </si>
  <si>
    <t>RPE</t>
  </si>
  <si>
    <t>Item</t>
  </si>
  <si>
    <t>Descripción del servicio</t>
  </si>
  <si>
    <t>Unidad de medida</t>
  </si>
  <si>
    <t>Cant</t>
  </si>
  <si>
    <t>Precio unitario 
S/ITBIS</t>
  </si>
  <si>
    <t>SUBTOTAL RD$</t>
  </si>
  <si>
    <t>ITBIS %</t>
  </si>
  <si>
    <t>ITBIS RD$</t>
  </si>
  <si>
    <t>TOTAL ITBIS RD$</t>
  </si>
  <si>
    <t>Precio unitario con ITBIS</t>
  </si>
  <si>
    <t>Precio total</t>
  </si>
  <si>
    <t>Café (Paquetes)</t>
  </si>
  <si>
    <t>Paquete</t>
  </si>
  <si>
    <t>Azúcar crema (bastoncitos)</t>
  </si>
  <si>
    <t>Fardo</t>
  </si>
  <si>
    <t>Azúcar blanca (bastoncitos)</t>
  </si>
  <si>
    <t>Azúcar edulcorante (Sobres)</t>
  </si>
  <si>
    <t>Caja</t>
  </si>
  <si>
    <t>Galletas danesa</t>
  </si>
  <si>
    <t>Lata</t>
  </si>
  <si>
    <t xml:space="preserve">Jabón liquido para manos </t>
  </si>
  <si>
    <t>Unidad</t>
  </si>
  <si>
    <t>Cloro liquido</t>
  </si>
  <si>
    <t>Galón</t>
  </si>
  <si>
    <t>Alcohol isopropilico</t>
  </si>
  <si>
    <t>Ambientador aromatizante</t>
  </si>
  <si>
    <t>Gel antibacterial para manos</t>
  </si>
  <si>
    <t>Desinfectante en espray</t>
  </si>
  <si>
    <t>Insecticida en aerosol</t>
  </si>
  <si>
    <t>Pañitos humedos</t>
  </si>
  <si>
    <t>Vasos biodegradables 7 oz</t>
  </si>
  <si>
    <t>Vasos biodegradables 4 oz</t>
  </si>
  <si>
    <t>Cucharas biodegradables</t>
  </si>
  <si>
    <t>Servilletas elegantes</t>
  </si>
  <si>
    <t>Vasos cónicos</t>
  </si>
  <si>
    <t>Rollo de papel higienico</t>
  </si>
  <si>
    <t>SUBTOTAL RD$ S/I</t>
  </si>
  <si>
    <t>VALOR TOTAL DE LA OFERTA EN LETRAS (DEBE CONTENER LOS IMPUESTOS INCLUIDOS)</t>
  </si>
  <si>
    <t>VALOR TOTAL DE LA OFERTA EN 
NÚMEROS EN RD$</t>
  </si>
  <si>
    <t>Nombre y firma del representante legal</t>
  </si>
  <si>
    <t>Sello de la empresa</t>
  </si>
  <si>
    <t>ENJ-GAF-CM-2026-016</t>
  </si>
  <si>
    <t xml:space="preserve">Removedores de bambú </t>
  </si>
  <si>
    <t>Platos biodegradables</t>
  </si>
  <si>
    <t>Servilletas estándar</t>
  </si>
  <si>
    <t>Vainilla liquida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</si>
</sst>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D$&quot;* #,##0.00_);_(&quot;RD$&quot;* \(#,##0.00\);_(&quot;RD$&quot;* &quot;-&quot;??_);_(@_)"/>
  </numFmts>
  <fonts count="12" x14ac:knownFonts="1">
    <font>
      <sz val="11"/>
      <color theme="1"/>
      <name val="Calibri"/>
    </font>
    <font>
      <b/>
      <sz val="14"/>
      <color theme="1"/>
      <name val="Montserrat"/>
    </font>
    <font>
      <sz val="10"/>
      <color theme="1"/>
      <name val="Montserrat"/>
    </font>
    <font>
      <b/>
      <sz val="10"/>
      <color theme="1"/>
      <name val="Montserrat"/>
    </font>
    <font>
      <b/>
      <sz val="11"/>
      <color theme="1"/>
      <name val="Montserrat"/>
    </font>
    <font>
      <sz val="11"/>
      <name val="Montserrat"/>
    </font>
    <font>
      <sz val="11"/>
      <color theme="1"/>
      <name val="Montserrat"/>
    </font>
    <font>
      <sz val="11"/>
      <color rgb="FF3B3838"/>
      <name val="Montserrat"/>
    </font>
    <font>
      <sz val="7"/>
      <name val="Montserrat"/>
    </font>
    <font>
      <sz val="7"/>
      <color theme="1"/>
      <name val="Montserrat"/>
    </font>
    <font>
      <b/>
      <sz val="11"/>
      <color theme="0"/>
      <name val="Montserrat"/>
    </font>
    <font>
      <b/>
      <sz val="10"/>
      <color theme="0"/>
      <name val="Montserrat"/>
    </font>
  </fonts>
  <fills count="12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C5E0B3"/>
      </patternFill>
    </fill>
    <fill>
      <patternFill patternType="solid">
        <fgColor theme="4" tint="0.79998168889431442"/>
        <bgColor rgb="FFC5E0B3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50DD"/>
        <bgColor rgb="FFDEEAF6"/>
      </patternFill>
    </fill>
    <fill>
      <patternFill patternType="solid">
        <fgColor rgb="FF0050DD"/>
        <bgColor indexed="64"/>
      </patternFill>
    </fill>
    <fill>
      <patternFill patternType="solid">
        <fgColor rgb="FF0050DD"/>
        <bgColor rgb="FFC5E0B3"/>
      </patternFill>
    </fill>
    <fill>
      <patternFill patternType="solid">
        <fgColor theme="4" tint="0.59999389629810485"/>
        <bgColor rgb="FFC5E0B3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164" fontId="6" fillId="3" borderId="26" xfId="0" applyNumberFormat="1" applyFont="1" applyFill="1" applyBorder="1" applyAlignment="1" applyProtection="1">
      <alignment vertical="center"/>
      <protection locked="0"/>
    </xf>
    <xf numFmtId="164" fontId="6" fillId="6" borderId="26" xfId="0" applyNumberFormat="1" applyFont="1" applyFill="1" applyBorder="1" applyAlignment="1">
      <alignment vertical="center"/>
    </xf>
    <xf numFmtId="9" fontId="6" fillId="3" borderId="26" xfId="0" applyNumberFormat="1" applyFont="1" applyFill="1" applyBorder="1" applyAlignment="1" applyProtection="1">
      <alignment horizontal="center" vertical="center"/>
      <protection locked="0"/>
    </xf>
    <xf numFmtId="164" fontId="6" fillId="4" borderId="33" xfId="0" applyNumberFormat="1" applyFont="1" applyFill="1" applyBorder="1" applyAlignment="1">
      <alignment vertical="center"/>
    </xf>
    <xf numFmtId="164" fontId="6" fillId="3" borderId="28" xfId="0" applyNumberFormat="1" applyFont="1" applyFill="1" applyBorder="1" applyAlignment="1" applyProtection="1">
      <alignment vertical="center"/>
      <protection locked="0"/>
    </xf>
    <xf numFmtId="164" fontId="6" fillId="6" borderId="28" xfId="0" applyNumberFormat="1" applyFont="1" applyFill="1" applyBorder="1" applyAlignment="1">
      <alignment vertical="center"/>
    </xf>
    <xf numFmtId="9" fontId="6" fillId="3" borderId="28" xfId="0" applyNumberFormat="1" applyFont="1" applyFill="1" applyBorder="1" applyAlignment="1" applyProtection="1">
      <alignment horizontal="center" vertical="center"/>
      <protection locked="0"/>
    </xf>
    <xf numFmtId="164" fontId="6" fillId="3" borderId="31" xfId="0" applyNumberFormat="1" applyFont="1" applyFill="1" applyBorder="1" applyAlignment="1" applyProtection="1">
      <alignment vertical="center"/>
      <protection locked="0"/>
    </xf>
    <xf numFmtId="164" fontId="6" fillId="6" borderId="31" xfId="0" applyNumberFormat="1" applyFont="1" applyFill="1" applyBorder="1" applyAlignment="1">
      <alignment vertical="center"/>
    </xf>
    <xf numFmtId="9" fontId="6" fillId="3" borderId="31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>
      <alignment vertical="center" wrapText="1"/>
    </xf>
    <xf numFmtId="0" fontId="3" fillId="0" borderId="28" xfId="0" applyFont="1" applyBorder="1" applyAlignment="1">
      <alignment horizontal="center" vertical="center"/>
    </xf>
    <xf numFmtId="0" fontId="4" fillId="2" borderId="3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4" fillId="4" borderId="35" xfId="0" applyFont="1" applyFill="1" applyBorder="1" applyAlignment="1" applyProtection="1">
      <alignment horizontal="center" vertical="center" wrapText="1"/>
      <protection locked="0"/>
    </xf>
    <xf numFmtId="0" fontId="4" fillId="4" borderId="32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10" fillId="7" borderId="27" xfId="0" applyFont="1" applyFill="1" applyBorder="1" applyAlignment="1">
      <alignment horizontal="center" vertical="center"/>
    </xf>
    <xf numFmtId="0" fontId="10" fillId="7" borderId="28" xfId="0" applyFont="1" applyFill="1" applyBorder="1" applyAlignment="1">
      <alignment horizontal="center" vertical="center"/>
    </xf>
    <xf numFmtId="0" fontId="10" fillId="7" borderId="34" xfId="0" applyFont="1" applyFill="1" applyBorder="1" applyAlignment="1">
      <alignment horizontal="center" vertical="center"/>
    </xf>
    <xf numFmtId="0" fontId="10" fillId="7" borderId="26" xfId="0" applyFont="1" applyFill="1" applyBorder="1" applyAlignment="1">
      <alignment horizontal="center" vertical="center"/>
    </xf>
    <xf numFmtId="0" fontId="10" fillId="7" borderId="30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  <xf numFmtId="0" fontId="11" fillId="8" borderId="28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 wrapText="1"/>
    </xf>
    <xf numFmtId="0" fontId="10" fillId="9" borderId="31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0" fillId="8" borderId="21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left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6" fillId="10" borderId="28" xfId="0" applyFont="1" applyFill="1" applyBorder="1" applyAlignment="1">
      <alignment horizontal="justify" vertical="center" wrapText="1"/>
    </xf>
    <xf numFmtId="0" fontId="6" fillId="10" borderId="27" xfId="0" applyFont="1" applyFill="1" applyBorder="1" applyAlignment="1">
      <alignment horizontal="center" vertical="center" wrapText="1"/>
    </xf>
    <xf numFmtId="0" fontId="6" fillId="10" borderId="34" xfId="0" applyFont="1" applyFill="1" applyBorder="1" applyAlignment="1">
      <alignment horizontal="center" vertical="center" wrapText="1"/>
    </xf>
    <xf numFmtId="0" fontId="6" fillId="10" borderId="26" xfId="0" applyFont="1" applyFill="1" applyBorder="1" applyAlignment="1">
      <alignment horizontal="left" vertical="center" wrapText="1"/>
    </xf>
    <xf numFmtId="0" fontId="6" fillId="10" borderId="31" xfId="0" applyFont="1" applyFill="1" applyBorder="1" applyAlignment="1">
      <alignment horizontal="left" vertical="center" wrapText="1"/>
    </xf>
    <xf numFmtId="0" fontId="6" fillId="10" borderId="28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center" vertical="center" wrapText="1"/>
    </xf>
    <xf numFmtId="0" fontId="6" fillId="10" borderId="26" xfId="0" applyFont="1" applyFill="1" applyBorder="1" applyAlignment="1">
      <alignment horizontal="center" vertical="center" wrapText="1"/>
    </xf>
    <xf numFmtId="0" fontId="7" fillId="10" borderId="26" xfId="0" applyFont="1" applyFill="1" applyBorder="1" applyAlignment="1">
      <alignment horizontal="center" vertical="center" wrapText="1"/>
    </xf>
    <xf numFmtId="0" fontId="6" fillId="10" borderId="31" xfId="0" applyFont="1" applyFill="1" applyBorder="1" applyAlignment="1">
      <alignment horizontal="center" vertical="center" wrapText="1"/>
    </xf>
    <xf numFmtId="0" fontId="7" fillId="10" borderId="31" xfId="0" applyFont="1" applyFill="1" applyBorder="1" applyAlignment="1">
      <alignment horizontal="center" vertical="center" wrapText="1"/>
    </xf>
    <xf numFmtId="164" fontId="6" fillId="10" borderId="28" xfId="0" applyNumberFormat="1" applyFont="1" applyFill="1" applyBorder="1" applyAlignment="1">
      <alignment vertical="center"/>
    </xf>
    <xf numFmtId="164" fontId="6" fillId="11" borderId="28" xfId="0" applyNumberFormat="1" applyFont="1" applyFill="1" applyBorder="1" applyAlignment="1">
      <alignment vertical="center"/>
    </xf>
    <xf numFmtId="164" fontId="6" fillId="10" borderId="26" xfId="0" applyNumberFormat="1" applyFont="1" applyFill="1" applyBorder="1" applyAlignment="1">
      <alignment vertical="center"/>
    </xf>
    <xf numFmtId="164" fontId="6" fillId="11" borderId="26" xfId="0" applyNumberFormat="1" applyFont="1" applyFill="1" applyBorder="1" applyAlignment="1">
      <alignment vertical="center"/>
    </xf>
    <xf numFmtId="164" fontId="6" fillId="10" borderId="31" xfId="0" applyNumberFormat="1" applyFont="1" applyFill="1" applyBorder="1" applyAlignment="1">
      <alignment vertical="center"/>
    </xf>
    <xf numFmtId="164" fontId="6" fillId="11" borderId="31" xfId="0" applyNumberFormat="1" applyFont="1" applyFill="1" applyBorder="1" applyAlignment="1">
      <alignment vertical="center"/>
    </xf>
    <xf numFmtId="0" fontId="4" fillId="10" borderId="27" xfId="0" applyFont="1" applyFill="1" applyBorder="1" applyAlignment="1">
      <alignment horizontal="right" vertical="center" wrapText="1"/>
    </xf>
    <xf numFmtId="0" fontId="4" fillId="10" borderId="28" xfId="0" applyFont="1" applyFill="1" applyBorder="1" applyAlignment="1">
      <alignment horizontal="right" vertical="center" wrapText="1"/>
    </xf>
    <xf numFmtId="0" fontId="4" fillId="10" borderId="30" xfId="0" applyFont="1" applyFill="1" applyBorder="1" applyAlignment="1">
      <alignment horizontal="right" vertical="center" wrapText="1"/>
    </xf>
    <xf numFmtId="0" fontId="4" fillId="10" borderId="31" xfId="0" applyFont="1" applyFill="1" applyBorder="1" applyAlignment="1">
      <alignment horizontal="right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5" fillId="11" borderId="4" xfId="0" applyFont="1" applyFill="1" applyBorder="1"/>
    <xf numFmtId="0" fontId="5" fillId="11" borderId="14" xfId="0" applyFont="1" applyFill="1" applyBorder="1"/>
    <xf numFmtId="0" fontId="4" fillId="10" borderId="1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25" xfId="0" applyFont="1" applyFill="1" applyBorder="1" applyAlignment="1">
      <alignment horizontal="center" vertical="center" wrapText="1"/>
    </xf>
    <xf numFmtId="164" fontId="6" fillId="10" borderId="29" xfId="0" applyNumberFormat="1" applyFont="1" applyFill="1" applyBorder="1" applyAlignment="1">
      <alignment vertical="center"/>
    </xf>
    <xf numFmtId="164" fontId="6" fillId="10" borderId="35" xfId="0" applyNumberFormat="1" applyFont="1" applyFill="1" applyBorder="1" applyAlignment="1">
      <alignment vertical="center"/>
    </xf>
    <xf numFmtId="164" fontId="6" fillId="10" borderId="32" xfId="0" applyNumberFormat="1" applyFont="1" applyFill="1" applyBorder="1" applyAlignment="1">
      <alignment vertical="center"/>
    </xf>
    <xf numFmtId="0" fontId="6" fillId="10" borderId="1" xfId="0" applyFont="1" applyFill="1" applyBorder="1" applyAlignment="1">
      <alignment horizontal="left" vertical="center" wrapText="1"/>
    </xf>
    <xf numFmtId="0" fontId="6" fillId="10" borderId="36" xfId="0" applyFont="1" applyFill="1" applyBorder="1" applyAlignment="1">
      <alignment horizontal="left" vertical="center" wrapText="1"/>
    </xf>
    <xf numFmtId="0" fontId="6" fillId="10" borderId="37" xfId="0" applyFont="1" applyFill="1" applyBorder="1" applyAlignment="1">
      <alignment horizontal="left" vertical="center" wrapText="1"/>
    </xf>
    <xf numFmtId="164" fontId="4" fillId="10" borderId="29" xfId="0" applyNumberFormat="1" applyFont="1" applyFill="1" applyBorder="1" applyAlignment="1">
      <alignment horizontal="center" vertical="center"/>
    </xf>
    <xf numFmtId="164" fontId="4" fillId="10" borderId="32" xfId="0" applyNumberFormat="1" applyFont="1" applyFill="1" applyBorder="1" applyAlignment="1">
      <alignment horizontal="center" vertical="center"/>
    </xf>
    <xf numFmtId="0" fontId="6" fillId="11" borderId="0" xfId="0" applyFont="1" applyFill="1"/>
    <xf numFmtId="164" fontId="4" fillId="10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0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497119</xdr:colOff>
      <xdr:row>3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89FD59-C3AB-F844-2CAB-1DCEDA64A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8619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5"/>
  <sheetViews>
    <sheetView showGridLines="0" tabSelected="1" zoomScale="70" zoomScaleNormal="70" zoomScaleSheetLayoutView="115" workbookViewId="0">
      <selection activeCell="O17" sqref="O17"/>
    </sheetView>
  </sheetViews>
  <sheetFormatPr baseColWidth="10" defaultColWidth="14.42578125" defaultRowHeight="15" customHeight="1" x14ac:dyDescent="0.3"/>
  <cols>
    <col min="1" max="1" width="8.5703125" style="1" customWidth="1"/>
    <col min="2" max="2" width="18.5703125" style="1" customWidth="1"/>
    <col min="3" max="4" width="6.85546875" style="1" customWidth="1"/>
    <col min="5" max="5" width="37.28515625" style="1" customWidth="1"/>
    <col min="6" max="6" width="12.7109375" style="1" bestFit="1" customWidth="1"/>
    <col min="7" max="7" width="9.28515625" style="1" bestFit="1" customWidth="1"/>
    <col min="8" max="8" width="19.5703125" style="1" bestFit="1" customWidth="1"/>
    <col min="9" max="9" width="4.28515625" style="1" hidden="1" customWidth="1"/>
    <col min="10" max="10" width="8.7109375" style="1" customWidth="1"/>
    <col min="11" max="11" width="18.42578125" style="1" customWidth="1"/>
    <col min="12" max="12" width="3" style="1" hidden="1" customWidth="1"/>
    <col min="13" max="14" width="26" style="1" customWidth="1"/>
    <col min="15" max="15" width="15.140625" style="1" customWidth="1"/>
    <col min="16" max="16384" width="14.42578125" style="1"/>
  </cols>
  <sheetData>
    <row r="2" spans="1:14" ht="18.75" customHeight="1" x14ac:dyDescent="0.3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8.75" customHeigh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x14ac:dyDescent="0.3">
      <c r="A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8.5" customHeight="1" x14ac:dyDescent="0.3">
      <c r="A5" s="48" t="s">
        <v>1</v>
      </c>
      <c r="B5" s="49"/>
      <c r="C5" s="64" t="s">
        <v>2</v>
      </c>
      <c r="D5" s="64"/>
      <c r="E5" s="64"/>
      <c r="F5" s="64"/>
      <c r="G5" s="64"/>
      <c r="H5" s="64"/>
      <c r="I5" s="64"/>
      <c r="J5" s="64"/>
      <c r="K5" s="54" t="s">
        <v>3</v>
      </c>
      <c r="L5" s="22"/>
      <c r="M5" s="65" t="s">
        <v>49</v>
      </c>
      <c r="N5" s="66"/>
    </row>
    <row r="6" spans="1:14" ht="18" customHeight="1" x14ac:dyDescent="0.3">
      <c r="A6" s="50" t="s">
        <v>4</v>
      </c>
      <c r="B6" s="51"/>
      <c r="C6" s="27"/>
      <c r="D6" s="27"/>
      <c r="E6" s="27"/>
      <c r="F6" s="27"/>
      <c r="G6" s="27"/>
      <c r="H6" s="27"/>
      <c r="I6" s="27"/>
      <c r="J6" s="27"/>
      <c r="K6" s="55" t="s">
        <v>5</v>
      </c>
      <c r="L6" s="21"/>
      <c r="M6" s="27"/>
      <c r="N6" s="29"/>
    </row>
    <row r="7" spans="1:14" ht="18" customHeight="1" x14ac:dyDescent="0.3">
      <c r="A7" s="52" t="s">
        <v>6</v>
      </c>
      <c r="B7" s="53"/>
      <c r="C7" s="28"/>
      <c r="D7" s="28"/>
      <c r="E7" s="28"/>
      <c r="F7" s="28"/>
      <c r="G7" s="28"/>
      <c r="H7" s="28"/>
      <c r="I7" s="28"/>
      <c r="J7" s="28"/>
      <c r="K7" s="56" t="s">
        <v>7</v>
      </c>
      <c r="L7" s="23"/>
      <c r="M7" s="28"/>
      <c r="N7" s="30"/>
    </row>
    <row r="8" spans="1:14" ht="5.25" customHeight="1" x14ac:dyDescent="0.3">
      <c r="A8" s="3"/>
      <c r="B8" s="3"/>
      <c r="C8" s="3"/>
      <c r="D8" s="3"/>
      <c r="E8" s="3"/>
      <c r="F8" s="4"/>
      <c r="G8" s="4"/>
      <c r="H8" s="4"/>
      <c r="I8" s="4"/>
      <c r="J8" s="4"/>
      <c r="K8" s="4"/>
      <c r="L8" s="4"/>
      <c r="M8" s="4"/>
      <c r="N8" s="4"/>
    </row>
    <row r="9" spans="1:14" ht="36" x14ac:dyDescent="0.3">
      <c r="A9" s="57" t="s">
        <v>8</v>
      </c>
      <c r="B9" s="58" t="s">
        <v>9</v>
      </c>
      <c r="C9" s="59"/>
      <c r="D9" s="59"/>
      <c r="E9" s="60"/>
      <c r="F9" s="61" t="s">
        <v>10</v>
      </c>
      <c r="G9" s="61" t="s">
        <v>11</v>
      </c>
      <c r="H9" s="61" t="s">
        <v>12</v>
      </c>
      <c r="I9" s="62" t="s">
        <v>13</v>
      </c>
      <c r="J9" s="61" t="s">
        <v>14</v>
      </c>
      <c r="K9" s="61" t="s">
        <v>15</v>
      </c>
      <c r="L9" s="62" t="s">
        <v>16</v>
      </c>
      <c r="M9" s="63" t="s">
        <v>17</v>
      </c>
      <c r="N9" s="63" t="s">
        <v>18</v>
      </c>
    </row>
    <row r="10" spans="1:14" ht="6" customHeight="1" x14ac:dyDescent="0.35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ht="26.25" customHeight="1" x14ac:dyDescent="0.3">
      <c r="A11" s="68">
        <v>1</v>
      </c>
      <c r="B11" s="67" t="s">
        <v>19</v>
      </c>
      <c r="C11" s="67"/>
      <c r="D11" s="67"/>
      <c r="E11" s="67"/>
      <c r="F11" s="72" t="s">
        <v>20</v>
      </c>
      <c r="G11" s="73">
        <v>700</v>
      </c>
      <c r="H11" s="15"/>
      <c r="I11" s="16">
        <f>+G11*H11</f>
        <v>0</v>
      </c>
      <c r="J11" s="17">
        <v>0.16</v>
      </c>
      <c r="K11" s="78">
        <f>H11*J11</f>
        <v>0</v>
      </c>
      <c r="L11" s="79">
        <f>G11*K11</f>
        <v>0</v>
      </c>
      <c r="M11" s="78">
        <f>H11+K11</f>
        <v>0</v>
      </c>
      <c r="N11" s="94">
        <f>G11*M11</f>
        <v>0</v>
      </c>
    </row>
    <row r="12" spans="1:14" ht="26.25" customHeight="1" x14ac:dyDescent="0.3">
      <c r="A12" s="69">
        <v>2</v>
      </c>
      <c r="B12" s="70" t="s">
        <v>21</v>
      </c>
      <c r="C12" s="70"/>
      <c r="D12" s="70"/>
      <c r="E12" s="70"/>
      <c r="F12" s="74" t="s">
        <v>22</v>
      </c>
      <c r="G12" s="75">
        <v>50</v>
      </c>
      <c r="H12" s="11"/>
      <c r="I12" s="12">
        <f>+G12*H12</f>
        <v>0</v>
      </c>
      <c r="J12" s="13">
        <v>0.16</v>
      </c>
      <c r="K12" s="80">
        <f t="shared" ref="K12:K33" si="0">H12*J12</f>
        <v>0</v>
      </c>
      <c r="L12" s="81">
        <f t="shared" ref="L12:L33" si="1">G12*K12</f>
        <v>0</v>
      </c>
      <c r="M12" s="80">
        <f t="shared" ref="M12:M33" si="2">H12+K12</f>
        <v>0</v>
      </c>
      <c r="N12" s="95">
        <f>G12*M12</f>
        <v>0</v>
      </c>
    </row>
    <row r="13" spans="1:14" ht="26.25" customHeight="1" x14ac:dyDescent="0.3">
      <c r="A13" s="69">
        <v>3</v>
      </c>
      <c r="B13" s="70" t="s">
        <v>23</v>
      </c>
      <c r="C13" s="70"/>
      <c r="D13" s="70"/>
      <c r="E13" s="70"/>
      <c r="F13" s="74" t="s">
        <v>22</v>
      </c>
      <c r="G13" s="75">
        <v>50</v>
      </c>
      <c r="H13" s="11"/>
      <c r="I13" s="12">
        <f>+G13*H13</f>
        <v>0</v>
      </c>
      <c r="J13" s="13">
        <v>0.16</v>
      </c>
      <c r="K13" s="80">
        <f t="shared" si="0"/>
        <v>0</v>
      </c>
      <c r="L13" s="81">
        <f t="shared" si="1"/>
        <v>0</v>
      </c>
      <c r="M13" s="80">
        <f t="shared" si="2"/>
        <v>0</v>
      </c>
      <c r="N13" s="95">
        <f t="shared" ref="N13:N33" si="3">G13*M13</f>
        <v>0</v>
      </c>
    </row>
    <row r="14" spans="1:14" ht="26.25" customHeight="1" x14ac:dyDescent="0.3">
      <c r="A14" s="69">
        <v>4</v>
      </c>
      <c r="B14" s="70" t="s">
        <v>24</v>
      </c>
      <c r="C14" s="70"/>
      <c r="D14" s="70"/>
      <c r="E14" s="70"/>
      <c r="F14" s="74" t="s">
        <v>25</v>
      </c>
      <c r="G14" s="75">
        <v>8</v>
      </c>
      <c r="H14" s="11"/>
      <c r="I14" s="12">
        <f t="shared" ref="I14:I33" si="4">+G14*H14</f>
        <v>0</v>
      </c>
      <c r="J14" s="13">
        <v>0.18</v>
      </c>
      <c r="K14" s="80">
        <f t="shared" si="0"/>
        <v>0</v>
      </c>
      <c r="L14" s="81">
        <f t="shared" si="1"/>
        <v>0</v>
      </c>
      <c r="M14" s="80">
        <f t="shared" si="2"/>
        <v>0</v>
      </c>
      <c r="N14" s="95">
        <f t="shared" si="3"/>
        <v>0</v>
      </c>
    </row>
    <row r="15" spans="1:14" ht="26.25" customHeight="1" x14ac:dyDescent="0.3">
      <c r="A15" s="69">
        <v>5</v>
      </c>
      <c r="B15" s="70" t="s">
        <v>26</v>
      </c>
      <c r="C15" s="70"/>
      <c r="D15" s="70"/>
      <c r="E15" s="70"/>
      <c r="F15" s="74" t="s">
        <v>27</v>
      </c>
      <c r="G15" s="75">
        <v>50</v>
      </c>
      <c r="H15" s="11"/>
      <c r="I15" s="12">
        <f t="shared" si="4"/>
        <v>0</v>
      </c>
      <c r="J15" s="13">
        <v>0.18</v>
      </c>
      <c r="K15" s="80">
        <f t="shared" si="0"/>
        <v>0</v>
      </c>
      <c r="L15" s="81">
        <f t="shared" si="1"/>
        <v>0</v>
      </c>
      <c r="M15" s="80">
        <f t="shared" si="2"/>
        <v>0</v>
      </c>
      <c r="N15" s="95">
        <f t="shared" si="3"/>
        <v>0</v>
      </c>
    </row>
    <row r="16" spans="1:14" ht="26.25" customHeight="1" x14ac:dyDescent="0.3">
      <c r="A16" s="69">
        <v>6</v>
      </c>
      <c r="B16" s="70" t="s">
        <v>28</v>
      </c>
      <c r="C16" s="70"/>
      <c r="D16" s="70"/>
      <c r="E16" s="70"/>
      <c r="F16" s="74" t="s">
        <v>29</v>
      </c>
      <c r="G16" s="75">
        <v>6</v>
      </c>
      <c r="H16" s="11"/>
      <c r="I16" s="12">
        <f t="shared" si="4"/>
        <v>0</v>
      </c>
      <c r="J16" s="13">
        <v>0.18</v>
      </c>
      <c r="K16" s="80">
        <f>H16*J16</f>
        <v>0</v>
      </c>
      <c r="L16" s="81">
        <f t="shared" si="1"/>
        <v>0</v>
      </c>
      <c r="M16" s="80">
        <f t="shared" si="2"/>
        <v>0</v>
      </c>
      <c r="N16" s="95">
        <f t="shared" si="3"/>
        <v>0</v>
      </c>
    </row>
    <row r="17" spans="1:14" ht="26.25" customHeight="1" x14ac:dyDescent="0.3">
      <c r="A17" s="69">
        <v>7</v>
      </c>
      <c r="B17" s="70" t="s">
        <v>30</v>
      </c>
      <c r="C17" s="70"/>
      <c r="D17" s="70"/>
      <c r="E17" s="70"/>
      <c r="F17" s="74" t="s">
        <v>31</v>
      </c>
      <c r="G17" s="75">
        <v>6</v>
      </c>
      <c r="H17" s="11"/>
      <c r="I17" s="12">
        <f t="shared" si="4"/>
        <v>0</v>
      </c>
      <c r="J17" s="13">
        <v>0.18</v>
      </c>
      <c r="K17" s="80">
        <f>H17*J17</f>
        <v>0</v>
      </c>
      <c r="L17" s="81">
        <f t="shared" si="1"/>
        <v>0</v>
      </c>
      <c r="M17" s="80">
        <f t="shared" si="2"/>
        <v>0</v>
      </c>
      <c r="N17" s="95">
        <f t="shared" si="3"/>
        <v>0</v>
      </c>
    </row>
    <row r="18" spans="1:14" ht="26.25" customHeight="1" x14ac:dyDescent="0.3">
      <c r="A18" s="69">
        <v>8</v>
      </c>
      <c r="B18" s="97" t="s">
        <v>53</v>
      </c>
      <c r="C18" s="98"/>
      <c r="D18" s="98"/>
      <c r="E18" s="99"/>
      <c r="F18" s="74" t="s">
        <v>31</v>
      </c>
      <c r="G18" s="75">
        <v>6</v>
      </c>
      <c r="H18" s="11"/>
      <c r="I18" s="12">
        <f t="shared" si="4"/>
        <v>0</v>
      </c>
      <c r="J18" s="13">
        <v>0.18</v>
      </c>
      <c r="K18" s="80">
        <f>H18*J18</f>
        <v>0</v>
      </c>
      <c r="L18" s="81">
        <f t="shared" si="1"/>
        <v>0</v>
      </c>
      <c r="M18" s="80">
        <f t="shared" si="2"/>
        <v>0</v>
      </c>
      <c r="N18" s="95">
        <f t="shared" si="3"/>
        <v>0</v>
      </c>
    </row>
    <row r="19" spans="1:14" ht="26.25" customHeight="1" x14ac:dyDescent="0.3">
      <c r="A19" s="69">
        <v>9</v>
      </c>
      <c r="B19" s="70" t="s">
        <v>32</v>
      </c>
      <c r="C19" s="70"/>
      <c r="D19" s="70"/>
      <c r="E19" s="70"/>
      <c r="F19" s="74" t="s">
        <v>31</v>
      </c>
      <c r="G19" s="75">
        <v>8</v>
      </c>
      <c r="H19" s="11"/>
      <c r="I19" s="12">
        <f t="shared" si="4"/>
        <v>0</v>
      </c>
      <c r="J19" s="13">
        <v>0.18</v>
      </c>
      <c r="K19" s="80">
        <f t="shared" si="0"/>
        <v>0</v>
      </c>
      <c r="L19" s="81">
        <f t="shared" si="1"/>
        <v>0</v>
      </c>
      <c r="M19" s="80">
        <f t="shared" si="2"/>
        <v>0</v>
      </c>
      <c r="N19" s="95">
        <f t="shared" si="3"/>
        <v>0</v>
      </c>
    </row>
    <row r="20" spans="1:14" ht="26.25" customHeight="1" x14ac:dyDescent="0.3">
      <c r="A20" s="69">
        <v>10</v>
      </c>
      <c r="B20" s="70" t="s">
        <v>33</v>
      </c>
      <c r="C20" s="70"/>
      <c r="D20" s="70"/>
      <c r="E20" s="70"/>
      <c r="F20" s="74" t="s">
        <v>31</v>
      </c>
      <c r="G20" s="75">
        <v>5</v>
      </c>
      <c r="H20" s="11"/>
      <c r="I20" s="12">
        <f t="shared" si="4"/>
        <v>0</v>
      </c>
      <c r="J20" s="13">
        <v>0.18</v>
      </c>
      <c r="K20" s="80">
        <f t="shared" si="0"/>
        <v>0</v>
      </c>
      <c r="L20" s="81">
        <f t="shared" si="1"/>
        <v>0</v>
      </c>
      <c r="M20" s="80">
        <f t="shared" si="2"/>
        <v>0</v>
      </c>
      <c r="N20" s="95">
        <f t="shared" si="3"/>
        <v>0</v>
      </c>
    </row>
    <row r="21" spans="1:14" ht="26.25" customHeight="1" x14ac:dyDescent="0.3">
      <c r="A21" s="69">
        <v>11</v>
      </c>
      <c r="B21" s="70" t="s">
        <v>34</v>
      </c>
      <c r="C21" s="70"/>
      <c r="D21" s="70"/>
      <c r="E21" s="70"/>
      <c r="F21" s="74" t="s">
        <v>31</v>
      </c>
      <c r="G21" s="75">
        <v>5</v>
      </c>
      <c r="H21" s="11"/>
      <c r="I21" s="12">
        <f t="shared" si="4"/>
        <v>0</v>
      </c>
      <c r="J21" s="13">
        <v>0.18</v>
      </c>
      <c r="K21" s="80">
        <f>H21*J21</f>
        <v>0</v>
      </c>
      <c r="L21" s="81">
        <f t="shared" si="1"/>
        <v>0</v>
      </c>
      <c r="M21" s="80">
        <f>H21+K21</f>
        <v>0</v>
      </c>
      <c r="N21" s="95">
        <f t="shared" si="3"/>
        <v>0</v>
      </c>
    </row>
    <row r="22" spans="1:14" ht="26.25" customHeight="1" x14ac:dyDescent="0.3">
      <c r="A22" s="69">
        <v>12</v>
      </c>
      <c r="B22" s="70" t="s">
        <v>35</v>
      </c>
      <c r="C22" s="70"/>
      <c r="D22" s="70"/>
      <c r="E22" s="70"/>
      <c r="F22" s="74" t="s">
        <v>29</v>
      </c>
      <c r="G22" s="75">
        <v>9</v>
      </c>
      <c r="H22" s="11"/>
      <c r="I22" s="12">
        <f t="shared" si="4"/>
        <v>0</v>
      </c>
      <c r="J22" s="13">
        <v>0.18</v>
      </c>
      <c r="K22" s="80">
        <f>H22*J22</f>
        <v>0</v>
      </c>
      <c r="L22" s="81">
        <f t="shared" si="1"/>
        <v>0</v>
      </c>
      <c r="M22" s="80">
        <f>H22+K22</f>
        <v>0</v>
      </c>
      <c r="N22" s="95">
        <f t="shared" si="3"/>
        <v>0</v>
      </c>
    </row>
    <row r="23" spans="1:14" ht="26.25" customHeight="1" x14ac:dyDescent="0.3">
      <c r="A23" s="69">
        <v>13</v>
      </c>
      <c r="B23" s="70" t="s">
        <v>36</v>
      </c>
      <c r="C23" s="70"/>
      <c r="D23" s="70"/>
      <c r="E23" s="70"/>
      <c r="F23" s="74" t="s">
        <v>29</v>
      </c>
      <c r="G23" s="75">
        <v>3</v>
      </c>
      <c r="H23" s="11"/>
      <c r="I23" s="12">
        <f t="shared" si="4"/>
        <v>0</v>
      </c>
      <c r="J23" s="13">
        <v>0.18</v>
      </c>
      <c r="K23" s="80">
        <f t="shared" si="0"/>
        <v>0</v>
      </c>
      <c r="L23" s="81">
        <f t="shared" si="1"/>
        <v>0</v>
      </c>
      <c r="M23" s="80">
        <f t="shared" si="2"/>
        <v>0</v>
      </c>
      <c r="N23" s="95">
        <f t="shared" si="3"/>
        <v>0</v>
      </c>
    </row>
    <row r="24" spans="1:14" ht="26.25" customHeight="1" x14ac:dyDescent="0.3">
      <c r="A24" s="69">
        <v>14</v>
      </c>
      <c r="B24" s="70" t="s">
        <v>37</v>
      </c>
      <c r="C24" s="70"/>
      <c r="D24" s="70"/>
      <c r="E24" s="70"/>
      <c r="F24" s="74" t="s">
        <v>29</v>
      </c>
      <c r="G24" s="75">
        <v>6</v>
      </c>
      <c r="H24" s="11"/>
      <c r="I24" s="12">
        <f t="shared" si="4"/>
        <v>0</v>
      </c>
      <c r="J24" s="13">
        <v>0.18</v>
      </c>
      <c r="K24" s="80">
        <f t="shared" si="0"/>
        <v>0</v>
      </c>
      <c r="L24" s="81">
        <f t="shared" si="1"/>
        <v>0</v>
      </c>
      <c r="M24" s="80">
        <f t="shared" si="2"/>
        <v>0</v>
      </c>
      <c r="N24" s="95">
        <f>G24*M24</f>
        <v>0</v>
      </c>
    </row>
    <row r="25" spans="1:14" ht="26.25" customHeight="1" x14ac:dyDescent="0.3">
      <c r="A25" s="69">
        <v>15</v>
      </c>
      <c r="B25" s="70" t="s">
        <v>38</v>
      </c>
      <c r="C25" s="70"/>
      <c r="D25" s="70"/>
      <c r="E25" s="70"/>
      <c r="F25" s="74" t="s">
        <v>20</v>
      </c>
      <c r="G25" s="75">
        <v>610</v>
      </c>
      <c r="H25" s="11"/>
      <c r="I25" s="12">
        <f t="shared" si="4"/>
        <v>0</v>
      </c>
      <c r="J25" s="13">
        <v>0.18</v>
      </c>
      <c r="K25" s="80">
        <f t="shared" si="0"/>
        <v>0</v>
      </c>
      <c r="L25" s="81">
        <f t="shared" si="1"/>
        <v>0</v>
      </c>
      <c r="M25" s="80">
        <f t="shared" si="2"/>
        <v>0</v>
      </c>
      <c r="N25" s="95">
        <f t="shared" si="3"/>
        <v>0</v>
      </c>
    </row>
    <row r="26" spans="1:14" ht="26.25" customHeight="1" x14ac:dyDescent="0.3">
      <c r="A26" s="69">
        <v>16</v>
      </c>
      <c r="B26" s="70" t="s">
        <v>39</v>
      </c>
      <c r="C26" s="70"/>
      <c r="D26" s="70"/>
      <c r="E26" s="70"/>
      <c r="F26" s="74" t="s">
        <v>20</v>
      </c>
      <c r="G26" s="75">
        <v>610</v>
      </c>
      <c r="H26" s="11"/>
      <c r="I26" s="12">
        <f t="shared" si="4"/>
        <v>0</v>
      </c>
      <c r="J26" s="13">
        <v>0.18</v>
      </c>
      <c r="K26" s="80">
        <f t="shared" si="0"/>
        <v>0</v>
      </c>
      <c r="L26" s="81">
        <f t="shared" si="1"/>
        <v>0</v>
      </c>
      <c r="M26" s="80">
        <f t="shared" si="2"/>
        <v>0</v>
      </c>
      <c r="N26" s="95">
        <f t="shared" si="3"/>
        <v>0</v>
      </c>
    </row>
    <row r="27" spans="1:14" ht="26.25" customHeight="1" x14ac:dyDescent="0.3">
      <c r="A27" s="69">
        <v>17</v>
      </c>
      <c r="B27" s="70" t="s">
        <v>50</v>
      </c>
      <c r="C27" s="70"/>
      <c r="D27" s="70"/>
      <c r="E27" s="70"/>
      <c r="F27" s="74" t="s">
        <v>25</v>
      </c>
      <c r="G27" s="75">
        <v>50</v>
      </c>
      <c r="H27" s="11"/>
      <c r="I27" s="12">
        <f t="shared" si="4"/>
        <v>0</v>
      </c>
      <c r="J27" s="13">
        <v>0.18</v>
      </c>
      <c r="K27" s="80">
        <f t="shared" si="0"/>
        <v>0</v>
      </c>
      <c r="L27" s="81">
        <f t="shared" si="1"/>
        <v>0</v>
      </c>
      <c r="M27" s="80">
        <f t="shared" si="2"/>
        <v>0</v>
      </c>
      <c r="N27" s="95">
        <f t="shared" si="3"/>
        <v>0</v>
      </c>
    </row>
    <row r="28" spans="1:14" ht="26.25" customHeight="1" x14ac:dyDescent="0.3">
      <c r="A28" s="69">
        <v>18</v>
      </c>
      <c r="B28" s="70" t="s">
        <v>51</v>
      </c>
      <c r="C28" s="70"/>
      <c r="D28" s="70"/>
      <c r="E28" s="70"/>
      <c r="F28" s="74" t="s">
        <v>20</v>
      </c>
      <c r="G28" s="75">
        <v>6</v>
      </c>
      <c r="H28" s="11"/>
      <c r="I28" s="12">
        <f t="shared" si="4"/>
        <v>0</v>
      </c>
      <c r="J28" s="13">
        <v>0.18</v>
      </c>
      <c r="K28" s="80">
        <f t="shared" si="0"/>
        <v>0</v>
      </c>
      <c r="L28" s="81">
        <f t="shared" si="1"/>
        <v>0</v>
      </c>
      <c r="M28" s="80">
        <f t="shared" si="2"/>
        <v>0</v>
      </c>
      <c r="N28" s="95">
        <f t="shared" si="3"/>
        <v>0</v>
      </c>
    </row>
    <row r="29" spans="1:14" ht="26.25" customHeight="1" x14ac:dyDescent="0.3">
      <c r="A29" s="69">
        <v>19</v>
      </c>
      <c r="B29" s="70" t="s">
        <v>40</v>
      </c>
      <c r="C29" s="70"/>
      <c r="D29" s="70"/>
      <c r="E29" s="70"/>
      <c r="F29" s="74" t="s">
        <v>20</v>
      </c>
      <c r="G29" s="75">
        <v>6</v>
      </c>
      <c r="H29" s="11"/>
      <c r="I29" s="12">
        <f t="shared" si="4"/>
        <v>0</v>
      </c>
      <c r="J29" s="13">
        <v>0.18</v>
      </c>
      <c r="K29" s="80">
        <f t="shared" si="0"/>
        <v>0</v>
      </c>
      <c r="L29" s="81">
        <f t="shared" si="1"/>
        <v>0</v>
      </c>
      <c r="M29" s="80">
        <f t="shared" si="2"/>
        <v>0</v>
      </c>
      <c r="N29" s="95">
        <f t="shared" si="3"/>
        <v>0</v>
      </c>
    </row>
    <row r="30" spans="1:14" ht="26.25" customHeight="1" x14ac:dyDescent="0.3">
      <c r="A30" s="69">
        <v>20</v>
      </c>
      <c r="B30" s="70" t="s">
        <v>52</v>
      </c>
      <c r="C30" s="70"/>
      <c r="D30" s="70"/>
      <c r="E30" s="70"/>
      <c r="F30" s="74" t="s">
        <v>20</v>
      </c>
      <c r="G30" s="75">
        <v>6</v>
      </c>
      <c r="H30" s="11"/>
      <c r="I30" s="12">
        <f t="shared" si="4"/>
        <v>0</v>
      </c>
      <c r="J30" s="13">
        <v>0.18</v>
      </c>
      <c r="K30" s="80">
        <f t="shared" si="0"/>
        <v>0</v>
      </c>
      <c r="L30" s="81">
        <f t="shared" si="1"/>
        <v>0</v>
      </c>
      <c r="M30" s="80">
        <f t="shared" si="2"/>
        <v>0</v>
      </c>
      <c r="N30" s="95">
        <f t="shared" si="3"/>
        <v>0</v>
      </c>
    </row>
    <row r="31" spans="1:14" ht="26.25" customHeight="1" x14ac:dyDescent="0.3">
      <c r="A31" s="69">
        <v>21</v>
      </c>
      <c r="B31" s="70" t="s">
        <v>41</v>
      </c>
      <c r="C31" s="70"/>
      <c r="D31" s="70"/>
      <c r="E31" s="70"/>
      <c r="F31" s="74" t="s">
        <v>20</v>
      </c>
      <c r="G31" s="75">
        <v>15</v>
      </c>
      <c r="H31" s="11"/>
      <c r="I31" s="12">
        <f t="shared" si="4"/>
        <v>0</v>
      </c>
      <c r="J31" s="13">
        <v>0.18</v>
      </c>
      <c r="K31" s="80">
        <f t="shared" si="0"/>
        <v>0</v>
      </c>
      <c r="L31" s="81">
        <f t="shared" si="1"/>
        <v>0</v>
      </c>
      <c r="M31" s="80">
        <f t="shared" si="2"/>
        <v>0</v>
      </c>
      <c r="N31" s="95">
        <f t="shared" si="3"/>
        <v>0</v>
      </c>
    </row>
    <row r="32" spans="1:14" ht="26.25" customHeight="1" x14ac:dyDescent="0.3">
      <c r="A32" s="69">
        <v>22</v>
      </c>
      <c r="B32" s="70" t="s">
        <v>42</v>
      </c>
      <c r="C32" s="70"/>
      <c r="D32" s="70"/>
      <c r="E32" s="70"/>
      <c r="F32" s="74" t="s">
        <v>20</v>
      </c>
      <c r="G32" s="75">
        <v>125</v>
      </c>
      <c r="H32" s="11"/>
      <c r="I32" s="12">
        <f t="shared" si="4"/>
        <v>0</v>
      </c>
      <c r="J32" s="13">
        <v>0.18</v>
      </c>
      <c r="K32" s="80">
        <f t="shared" si="0"/>
        <v>0</v>
      </c>
      <c r="L32" s="81">
        <f t="shared" si="1"/>
        <v>0</v>
      </c>
      <c r="M32" s="80">
        <f t="shared" si="2"/>
        <v>0</v>
      </c>
      <c r="N32" s="95">
        <f t="shared" si="3"/>
        <v>0</v>
      </c>
    </row>
    <row r="33" spans="1:14" ht="26.25" customHeight="1" thickBot="1" x14ac:dyDescent="0.35">
      <c r="A33" s="69">
        <v>23</v>
      </c>
      <c r="B33" s="71" t="s">
        <v>43</v>
      </c>
      <c r="C33" s="71"/>
      <c r="D33" s="71"/>
      <c r="E33" s="71"/>
      <c r="F33" s="76" t="s">
        <v>20</v>
      </c>
      <c r="G33" s="77">
        <v>4</v>
      </c>
      <c r="H33" s="18"/>
      <c r="I33" s="19">
        <f t="shared" si="4"/>
        <v>0</v>
      </c>
      <c r="J33" s="20">
        <v>0.18</v>
      </c>
      <c r="K33" s="82">
        <f t="shared" si="0"/>
        <v>0</v>
      </c>
      <c r="L33" s="83">
        <f t="shared" si="1"/>
        <v>0</v>
      </c>
      <c r="M33" s="82">
        <f t="shared" si="2"/>
        <v>0</v>
      </c>
      <c r="N33" s="96">
        <f t="shared" si="3"/>
        <v>0</v>
      </c>
    </row>
    <row r="34" spans="1:14" ht="5.25" customHeight="1" thickBot="1" x14ac:dyDescent="0.4">
      <c r="A34" s="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4"/>
    </row>
    <row r="35" spans="1:14" ht="30.75" customHeight="1" x14ac:dyDescent="0.3">
      <c r="A35" s="84" t="s">
        <v>44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100">
        <f>SUM(I11:I33)</f>
        <v>0</v>
      </c>
    </row>
    <row r="36" spans="1:14" ht="30.75" customHeight="1" x14ac:dyDescent="0.3">
      <c r="A36" s="86" t="s">
        <v>16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101">
        <f>SUM(L11:L33)</f>
        <v>0</v>
      </c>
    </row>
    <row r="37" spans="1:14" ht="3" customHeight="1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02"/>
    </row>
    <row r="38" spans="1:14" ht="69" customHeight="1" x14ac:dyDescent="0.35">
      <c r="A38" s="88" t="s">
        <v>45</v>
      </c>
      <c r="B38" s="89"/>
      <c r="C38" s="89"/>
      <c r="D38" s="90"/>
      <c r="E38" s="34"/>
      <c r="F38" s="35"/>
      <c r="G38" s="35"/>
      <c r="H38" s="35"/>
      <c r="I38" s="36"/>
      <c r="J38" s="91" t="s">
        <v>46</v>
      </c>
      <c r="K38" s="92"/>
      <c r="L38" s="92"/>
      <c r="M38" s="93"/>
      <c r="N38" s="103">
        <f>+N35+N36</f>
        <v>0</v>
      </c>
    </row>
    <row r="39" spans="1:14" ht="5.25" customHeight="1" x14ac:dyDescent="0.3">
      <c r="A39" s="7"/>
    </row>
    <row r="40" spans="1:14" ht="15" customHeight="1" x14ac:dyDescent="0.3">
      <c r="A40" s="37"/>
      <c r="B40" s="38"/>
      <c r="C40" s="38"/>
      <c r="D40" s="38"/>
      <c r="E40" s="38"/>
      <c r="F40" s="38"/>
      <c r="G40" s="38"/>
      <c r="H40" s="43"/>
      <c r="I40" s="8"/>
      <c r="J40" s="37"/>
      <c r="K40" s="38"/>
      <c r="L40" s="38"/>
      <c r="M40" s="38"/>
      <c r="N40" s="39"/>
    </row>
    <row r="41" spans="1:14" ht="15" customHeight="1" x14ac:dyDescent="0.3">
      <c r="A41" s="40"/>
      <c r="B41" s="41"/>
      <c r="C41" s="41"/>
      <c r="D41" s="41"/>
      <c r="E41" s="41"/>
      <c r="F41" s="41"/>
      <c r="G41" s="41"/>
      <c r="H41" s="44"/>
      <c r="I41" s="9"/>
      <c r="J41" s="40"/>
      <c r="K41" s="41"/>
      <c r="L41" s="41"/>
      <c r="M41" s="41"/>
      <c r="N41" s="42"/>
    </row>
    <row r="42" spans="1:14" ht="15" customHeight="1" x14ac:dyDescent="0.3">
      <c r="A42" s="40"/>
      <c r="B42" s="41"/>
      <c r="C42" s="41"/>
      <c r="D42" s="41"/>
      <c r="E42" s="41"/>
      <c r="F42" s="41"/>
      <c r="G42" s="41"/>
      <c r="H42" s="44"/>
      <c r="I42" s="9"/>
      <c r="J42" s="40"/>
      <c r="K42" s="41"/>
      <c r="L42" s="41"/>
      <c r="M42" s="41"/>
      <c r="N42" s="42"/>
    </row>
    <row r="43" spans="1:14" ht="14.25" customHeight="1" x14ac:dyDescent="0.3">
      <c r="A43" s="40"/>
      <c r="B43" s="41"/>
      <c r="C43" s="41"/>
      <c r="D43" s="41"/>
      <c r="E43" s="41"/>
      <c r="F43" s="41"/>
      <c r="G43" s="41"/>
      <c r="H43" s="44"/>
      <c r="I43" s="9"/>
      <c r="J43" s="40"/>
      <c r="K43" s="41"/>
      <c r="L43" s="41"/>
      <c r="M43" s="41"/>
      <c r="N43" s="42"/>
    </row>
    <row r="44" spans="1:14" ht="15" customHeight="1" thickBot="1" x14ac:dyDescent="0.35">
      <c r="A44" s="45" t="s">
        <v>47</v>
      </c>
      <c r="B44" s="46"/>
      <c r="C44" s="46"/>
      <c r="D44" s="46"/>
      <c r="E44" s="46"/>
      <c r="F44" s="46"/>
      <c r="G44" s="46"/>
      <c r="H44" s="47"/>
      <c r="I44" s="10"/>
      <c r="J44" s="31" t="s">
        <v>48</v>
      </c>
      <c r="K44" s="32"/>
      <c r="L44" s="32"/>
      <c r="M44" s="32"/>
      <c r="N44" s="33"/>
    </row>
    <row r="45" spans="1:14" ht="15.75" customHeight="1" x14ac:dyDescent="0.3"/>
  </sheetData>
  <sheetProtection formatRows="0"/>
  <mergeCells count="44">
    <mergeCell ref="B15:E15"/>
    <mergeCell ref="B16:E16"/>
    <mergeCell ref="B19:E19"/>
    <mergeCell ref="B20:E20"/>
    <mergeCell ref="B21:E21"/>
    <mergeCell ref="B17:E17"/>
    <mergeCell ref="B18:E18"/>
    <mergeCell ref="B22:E22"/>
    <mergeCell ref="B23:E23"/>
    <mergeCell ref="B24:E24"/>
    <mergeCell ref="B25:E25"/>
    <mergeCell ref="B26:E26"/>
    <mergeCell ref="J44:N44"/>
    <mergeCell ref="B9:E9"/>
    <mergeCell ref="B11:E11"/>
    <mergeCell ref="E38:I38"/>
    <mergeCell ref="J40:N43"/>
    <mergeCell ref="A38:D38"/>
    <mergeCell ref="A40:H43"/>
    <mergeCell ref="A44:H44"/>
    <mergeCell ref="B12:E12"/>
    <mergeCell ref="B13:E13"/>
    <mergeCell ref="B14:E14"/>
    <mergeCell ref="A35:M35"/>
    <mergeCell ref="A36:M36"/>
    <mergeCell ref="B27:E27"/>
    <mergeCell ref="B28:E28"/>
    <mergeCell ref="B29:E29"/>
    <mergeCell ref="J38:M38"/>
    <mergeCell ref="A2:N3"/>
    <mergeCell ref="A10:N10"/>
    <mergeCell ref="A5:B5"/>
    <mergeCell ref="C5:J5"/>
    <mergeCell ref="A6:B6"/>
    <mergeCell ref="A7:B7"/>
    <mergeCell ref="C6:J6"/>
    <mergeCell ref="C7:J7"/>
    <mergeCell ref="M5:N5"/>
    <mergeCell ref="M6:N6"/>
    <mergeCell ref="M7:N7"/>
    <mergeCell ref="B32:E32"/>
    <mergeCell ref="B33:E33"/>
    <mergeCell ref="B30:E30"/>
    <mergeCell ref="B31:E31"/>
  </mergeCells>
  <dataValidations xWindow="1166" yWindow="597" count="1">
    <dataValidation type="decimal" allowBlank="1" showInputMessage="1" showErrorMessage="1" prompt="ALERTA - EN ESTA CELDA SOLO ES PERMITIDO DÍGITOS NUMÉRICOS" sqref="H11:J33" xr:uid="{00000000-0002-0000-0000-000000000000}">
      <formula1>0</formula1>
      <formula2>9999999.99</formula2>
    </dataValidation>
  </dataValidations>
  <printOptions horizontalCentered="1"/>
  <pageMargins left="0.19685039370078741" right="0.19685039370078741" top="0.11811023622047245" bottom="0.11811023622047245" header="0" footer="0"/>
  <pageSetup scale="60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6" ma:contentTypeDescription="Crear nuevo documento." ma:contentTypeScope="" ma:versionID="97958240bd53b7588e0e4a2de5aa4fb9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07342f33cebaf4aac7810b325fb40342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Asignado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Asignadoa" ma:index="21" nillable="true" ma:displayName="Asignado a" ma:format="Dropdown" ma:list="UserInfo" ma:SharePointGroup="0" ma:internalName="Asignado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  <Asignadoa xmlns="7ea51a3b-4a43-4b63-abf0-7b21760d7213">
      <UserInfo>
        <DisplayName/>
        <AccountId xsi:nil="true"/>
        <AccountType/>
      </UserInfo>
    </Asignadoa>
  </documentManagement>
</p:properties>
</file>

<file path=customXml/itemProps1.xml><?xml version="1.0" encoding="utf-8"?>
<ds:datastoreItem xmlns:ds="http://schemas.openxmlformats.org/officeDocument/2006/customXml" ds:itemID="{5CEDA230-7210-4965-ACA6-A6DCF1ACDE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51a3b-4a43-4b63-abf0-7b21760d7213"/>
    <ds:schemaRef ds:uri="480c409a-236e-49ae-a39f-1adec90f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EB9C66-F6CE-4B07-B86E-3499E916B6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6F4455-11F5-48A6-9949-5A7B423CCF7C}">
  <ds:schemaRefs>
    <ds:schemaRef ds:uri="http://www.w3.org/XML/1998/namespace"/>
    <ds:schemaRef ds:uri="480c409a-236e-49ae-a39f-1adec90f221e"/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7ea51a3b-4a43-4b63-abf0-7b21760d7213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Landscape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Rubenny Perez De los Santos</cp:lastModifiedBy>
  <cp:revision/>
  <cp:lastPrinted>2026-06-08T15:50:26Z</cp:lastPrinted>
  <dcterms:created xsi:type="dcterms:W3CDTF">2022-01-26T17:17:44Z</dcterms:created>
  <dcterms:modified xsi:type="dcterms:W3CDTF">2026-06-08T15:50:56Z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