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43. Contratación servicios impresión -ENJ-GAF-CM-2025-043/Documentos editables/"/>
    </mc:Choice>
  </mc:AlternateContent>
  <xr:revisionPtr revIDLastSave="417" documentId="13_ncr:1_{9616B591-73B8-4581-ABC5-BC927720C284}" xr6:coauthVersionLast="47" xr6:coauthVersionMax="47" xr10:uidLastSave="{4E97424D-B1C0-4951-A37E-DD2AB3A916E9}"/>
  <bookViews>
    <workbookView xWindow="-28920" yWindow="-55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14" i="5"/>
  <c r="K14" i="5" s="1"/>
  <c r="K15" i="5" s="1"/>
  <c r="I12" i="5"/>
  <c r="G16" i="5"/>
  <c r="J16" i="5" s="1"/>
  <c r="G14" i="5"/>
  <c r="J14" i="5" s="1"/>
  <c r="G12" i="5"/>
  <c r="G10" i="5"/>
  <c r="J10" i="5" s="1"/>
  <c r="I10" i="5"/>
  <c r="K10" i="5" l="1"/>
  <c r="K11" i="5" s="1"/>
  <c r="K16" i="5"/>
  <c r="K17" i="5" s="1"/>
  <c r="K19" i="5"/>
  <c r="J12" i="5"/>
  <c r="K12" i="5" s="1"/>
  <c r="K13" i="5" s="1"/>
  <c r="K20" i="5" l="1"/>
  <c r="K21" i="5" s="1"/>
</calcChain>
</file>

<file path=xl/sharedStrings.xml><?xml version="1.0" encoding="utf-8"?>
<sst xmlns="http://schemas.openxmlformats.org/spreadsheetml/2006/main" count="33" uniqueCount="32">
  <si>
    <t xml:space="preserve">Escuela Nacional de la Judicatura
</t>
  </si>
  <si>
    <t>FORMULARIO DE OFERTA ECONÓMICA</t>
  </si>
  <si>
    <t>Título del proceso</t>
  </si>
  <si>
    <t>Referencia</t>
  </si>
  <si>
    <t>Nombre del oferente</t>
  </si>
  <si>
    <t>RNC/Cédula</t>
  </si>
  <si>
    <t>Fecha</t>
  </si>
  <si>
    <t>RPE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</si>
  <si>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</si>
  <si>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</si>
  <si>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</si>
  <si>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</si>
  <si>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</si>
  <si>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</si>
  <si>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Valor total de la oferta en letras (impuestos incluidos)</t>
  </si>
  <si>
    <t xml:space="preserve">Nombre del representante legal </t>
  </si>
  <si>
    <t>Firma y Sello</t>
  </si>
  <si>
    <t>Lote</t>
  </si>
  <si>
    <t>Impresión de ejemplares de la historieta Educando en Justicia.</t>
  </si>
  <si>
    <t>SUBTOTAL</t>
  </si>
  <si>
    <t>ITBIS</t>
  </si>
  <si>
    <t>TOTAL ITBIS</t>
  </si>
  <si>
    <t>Contratación servicios de impresión para la Escuela Nacional de la Judicatura, dirigido a MIPYMES.</t>
  </si>
  <si>
    <t>Impresión de Anuario de Jurisprudencia CasacionalDominicana 2024.</t>
  </si>
  <si>
    <t>Total Lote 1</t>
  </si>
  <si>
    <t>Total Lote 2</t>
  </si>
  <si>
    <t>Total Lote 3</t>
  </si>
  <si>
    <t>Total Lote 4</t>
  </si>
  <si>
    <t>Impresión del Constitucionalización de derecho del trabajo constitución y trabajo</t>
  </si>
  <si>
    <t>Impresión de 5,500 sobres para el pago de aporte por concepto de desplazamiento.</t>
  </si>
  <si>
    <t>Monto total de la oferta</t>
  </si>
  <si>
    <t>ENJ-GAF-CM-2025-043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</si>
</sst>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3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9" fontId="5" fillId="0" borderId="2" xfId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2" xfId="0" applyFont="1" applyFill="1" applyBorder="1" applyAlignment="1">
      <alignment horizontal="center" vertical="center"/>
    </xf>
    <xf numFmtId="166" fontId="3" fillId="0" borderId="2" xfId="2" applyNumberFormat="1" applyFont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 applyProtection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164" fontId="5" fillId="4" borderId="15" xfId="0" applyNumberFormat="1" applyFont="1" applyFill="1" applyBorder="1" applyAlignment="1">
      <alignment vertical="center"/>
    </xf>
    <xf numFmtId="0" fontId="4" fillId="3" borderId="27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26"/>
  <sheetViews>
    <sheetView showGridLines="0" tabSelected="1" view="pageBreakPreview" zoomScaleNormal="55" zoomScaleSheetLayoutView="100" workbookViewId="0">
      <selection activeCell="K4" sqref="K4"/>
    </sheetView>
  </sheetViews>
  <sheetFormatPr baseColWidth="10" defaultColWidth="11.42578125" defaultRowHeight="15" x14ac:dyDescent="0.25"/>
  <cols>
    <col min="1" max="1" width="6.5703125" bestFit="1" customWidth="1"/>
    <col min="2" max="2" width="19" customWidth="1"/>
    <col min="3" max="3" width="25.140625" customWidth="1"/>
    <col min="4" max="4" width="31.140625" customWidth="1"/>
    <col min="5" max="5" width="11.42578125" bestFit="1" customWidth="1"/>
    <col min="6" max="6" width="20.140625" customWidth="1"/>
    <col min="7" max="7" width="20.28515625" hidden="1" customWidth="1"/>
    <col min="8" max="8" width="9.42578125" bestFit="1" customWidth="1"/>
    <col min="9" max="9" width="20.85546875" customWidth="1"/>
    <col min="10" max="10" width="24" hidden="1" customWidth="1"/>
    <col min="11" max="11" width="31.5703125" customWidth="1"/>
  </cols>
  <sheetData>
    <row r="1" spans="1:11" ht="55.5" customHeight="1" x14ac:dyDescent="0.4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1" ht="24" customHeight="1" x14ac:dyDescent="0.3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24.75" thickBot="1" x14ac:dyDescent="0.3">
      <c r="A3" s="4"/>
      <c r="B3" s="5"/>
      <c r="C3" s="5"/>
      <c r="D3" s="6"/>
      <c r="E3" s="6"/>
      <c r="F3" s="6"/>
      <c r="G3" s="6"/>
      <c r="H3" s="6"/>
      <c r="I3" s="7"/>
      <c r="J3" s="7"/>
      <c r="K3" s="8"/>
    </row>
    <row r="4" spans="1:11" ht="63" customHeight="1" x14ac:dyDescent="0.25">
      <c r="A4" s="84" t="s">
        <v>2</v>
      </c>
      <c r="B4" s="85"/>
      <c r="C4" s="86" t="s">
        <v>22</v>
      </c>
      <c r="D4" s="86"/>
      <c r="E4" s="86"/>
      <c r="F4" s="86"/>
      <c r="G4" s="9"/>
      <c r="H4" s="85" t="s">
        <v>3</v>
      </c>
      <c r="I4" s="85"/>
      <c r="J4" s="10"/>
      <c r="K4" s="11" t="s">
        <v>31</v>
      </c>
    </row>
    <row r="5" spans="1:11" ht="24" customHeight="1" x14ac:dyDescent="0.25">
      <c r="A5" s="75" t="s">
        <v>4</v>
      </c>
      <c r="B5" s="76"/>
      <c r="C5" s="87"/>
      <c r="D5" s="87"/>
      <c r="E5" s="87"/>
      <c r="F5" s="87"/>
      <c r="G5" s="12"/>
      <c r="H5" s="76" t="s">
        <v>5</v>
      </c>
      <c r="I5" s="76"/>
      <c r="J5" s="13"/>
      <c r="K5" s="1"/>
    </row>
    <row r="6" spans="1:11" ht="24.75" customHeight="1" x14ac:dyDescent="0.25">
      <c r="A6" s="75" t="s">
        <v>6</v>
      </c>
      <c r="B6" s="76"/>
      <c r="C6" s="77"/>
      <c r="D6" s="77"/>
      <c r="E6" s="77"/>
      <c r="F6" s="77"/>
      <c r="G6" s="14"/>
      <c r="H6" s="76" t="s">
        <v>7</v>
      </c>
      <c r="I6" s="76"/>
      <c r="J6" s="13"/>
      <c r="K6" s="1"/>
    </row>
    <row r="7" spans="1:11" ht="4.5" customHeight="1" thickBot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7"/>
    </row>
    <row r="8" spans="1:11" ht="18.75" thickBot="1" x14ac:dyDescent="0.3">
      <c r="A8" s="15" t="s">
        <v>17</v>
      </c>
      <c r="B8" s="70" t="s">
        <v>8</v>
      </c>
      <c r="C8" s="71"/>
      <c r="D8" s="71"/>
      <c r="E8" s="17" t="s">
        <v>9</v>
      </c>
      <c r="F8" s="17" t="s">
        <v>10</v>
      </c>
      <c r="G8" s="17" t="s">
        <v>19</v>
      </c>
      <c r="H8" s="17" t="s">
        <v>11</v>
      </c>
      <c r="I8" s="17" t="s">
        <v>12</v>
      </c>
      <c r="J8" s="16" t="s">
        <v>21</v>
      </c>
      <c r="K8" s="18" t="s">
        <v>13</v>
      </c>
    </row>
    <row r="9" spans="1:11" ht="4.5" customHeight="1" x14ac:dyDescent="0.35">
      <c r="A9" s="19"/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1" ht="40.5" customHeight="1" x14ac:dyDescent="0.25">
      <c r="A10" s="89">
        <v>1</v>
      </c>
      <c r="B10" s="48" t="s">
        <v>23</v>
      </c>
      <c r="C10" s="48"/>
      <c r="D10" s="48"/>
      <c r="E10" s="22">
        <v>1000</v>
      </c>
      <c r="F10" s="2"/>
      <c r="G10" s="23">
        <f>E10*F10</f>
        <v>0</v>
      </c>
      <c r="H10" s="3"/>
      <c r="I10" s="24">
        <f>+H10*F10</f>
        <v>0</v>
      </c>
      <c r="J10" s="25">
        <f>G10*H10</f>
        <v>0</v>
      </c>
      <c r="K10" s="26">
        <f>+G10+J10</f>
        <v>0</v>
      </c>
    </row>
    <row r="11" spans="1:11" ht="25.5" customHeight="1" x14ac:dyDescent="0.25">
      <c r="A11" s="90"/>
      <c r="B11" s="72" t="s">
        <v>24</v>
      </c>
      <c r="C11" s="73"/>
      <c r="D11" s="73"/>
      <c r="E11" s="73"/>
      <c r="F11" s="73"/>
      <c r="G11" s="73"/>
      <c r="H11" s="73"/>
      <c r="I11" s="74"/>
      <c r="J11" s="27"/>
      <c r="K11" s="28">
        <f>K10</f>
        <v>0</v>
      </c>
    </row>
    <row r="12" spans="1:11" ht="39.75" customHeight="1" x14ac:dyDescent="0.25">
      <c r="A12" s="88">
        <v>2</v>
      </c>
      <c r="B12" s="48" t="s">
        <v>18</v>
      </c>
      <c r="C12" s="48"/>
      <c r="D12" s="48"/>
      <c r="E12" s="22">
        <v>500</v>
      </c>
      <c r="F12" s="2"/>
      <c r="G12" s="23">
        <f>E12*F12</f>
        <v>0</v>
      </c>
      <c r="H12" s="3"/>
      <c r="I12" s="24">
        <f>+H12*F12</f>
        <v>0</v>
      </c>
      <c r="J12" s="25">
        <f>G12*H12</f>
        <v>0</v>
      </c>
      <c r="K12" s="26">
        <f>+G12+J12</f>
        <v>0</v>
      </c>
    </row>
    <row r="13" spans="1:11" ht="27.75" customHeight="1" x14ac:dyDescent="0.25">
      <c r="A13" s="88"/>
      <c r="B13" s="72" t="s">
        <v>25</v>
      </c>
      <c r="C13" s="73"/>
      <c r="D13" s="73"/>
      <c r="E13" s="73"/>
      <c r="F13" s="73"/>
      <c r="G13" s="73"/>
      <c r="H13" s="73"/>
      <c r="I13" s="74"/>
      <c r="J13" s="29"/>
      <c r="K13" s="30">
        <f>K12</f>
        <v>0</v>
      </c>
    </row>
    <row r="14" spans="1:11" ht="51.75" customHeight="1" x14ac:dyDescent="0.25">
      <c r="A14" s="88">
        <v>3</v>
      </c>
      <c r="B14" s="91" t="s">
        <v>28</v>
      </c>
      <c r="C14" s="92"/>
      <c r="D14" s="92"/>
      <c r="E14" s="31">
        <v>200</v>
      </c>
      <c r="F14" s="2"/>
      <c r="G14" s="32">
        <f>E14*F14</f>
        <v>0</v>
      </c>
      <c r="H14" s="3"/>
      <c r="I14" s="24">
        <f>F14*H14</f>
        <v>0</v>
      </c>
      <c r="J14" s="33">
        <f>G14*H14</f>
        <v>0</v>
      </c>
      <c r="K14" s="26">
        <f>G14+I14</f>
        <v>0</v>
      </c>
    </row>
    <row r="15" spans="1:11" ht="21" customHeight="1" x14ac:dyDescent="0.25">
      <c r="A15" s="88"/>
      <c r="B15" s="72" t="s">
        <v>26</v>
      </c>
      <c r="C15" s="73"/>
      <c r="D15" s="73"/>
      <c r="E15" s="73"/>
      <c r="F15" s="73"/>
      <c r="G15" s="73"/>
      <c r="H15" s="73"/>
      <c r="I15" s="74"/>
      <c r="J15" s="29"/>
      <c r="K15" s="34">
        <f>K14</f>
        <v>0</v>
      </c>
    </row>
    <row r="16" spans="1:11" ht="49.5" customHeight="1" x14ac:dyDescent="0.25">
      <c r="A16" s="88">
        <v>4</v>
      </c>
      <c r="B16" s="48" t="s">
        <v>29</v>
      </c>
      <c r="C16" s="48"/>
      <c r="D16" s="48"/>
      <c r="E16" s="35">
        <v>5500</v>
      </c>
      <c r="F16" s="2"/>
      <c r="G16" s="32">
        <f>E16*F16</f>
        <v>0</v>
      </c>
      <c r="H16" s="3"/>
      <c r="I16" s="24">
        <f>F16*H16</f>
        <v>0</v>
      </c>
      <c r="J16" s="33">
        <f>G16*H16</f>
        <v>0</v>
      </c>
      <c r="K16" s="26">
        <f>G16+I16</f>
        <v>0</v>
      </c>
    </row>
    <row r="17" spans="1:11" ht="21" customHeight="1" x14ac:dyDescent="0.25">
      <c r="A17" s="88"/>
      <c r="B17" s="72" t="s">
        <v>27</v>
      </c>
      <c r="C17" s="73"/>
      <c r="D17" s="73"/>
      <c r="E17" s="73"/>
      <c r="F17" s="73"/>
      <c r="G17" s="73"/>
      <c r="H17" s="73"/>
      <c r="I17" s="74"/>
      <c r="J17" s="29"/>
      <c r="K17" s="34">
        <f>K16</f>
        <v>0</v>
      </c>
    </row>
    <row r="18" spans="1:11" ht="5.25" customHeight="1" x14ac:dyDescent="0.3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21" customHeight="1" x14ac:dyDescent="0.35">
      <c r="A19" s="69" t="s">
        <v>19</v>
      </c>
      <c r="B19" s="65"/>
      <c r="C19" s="65"/>
      <c r="D19" s="65"/>
      <c r="E19" s="65"/>
      <c r="F19" s="65"/>
      <c r="G19" s="65"/>
      <c r="H19" s="65"/>
      <c r="I19" s="65"/>
      <c r="J19" s="36"/>
      <c r="K19" s="37">
        <f>G10+G12+G14+G16</f>
        <v>0</v>
      </c>
    </row>
    <row r="20" spans="1:11" ht="21" customHeight="1" x14ac:dyDescent="0.35">
      <c r="A20" s="65" t="s">
        <v>20</v>
      </c>
      <c r="B20" s="65"/>
      <c r="C20" s="65"/>
      <c r="D20" s="65"/>
      <c r="E20" s="65"/>
      <c r="F20" s="65"/>
      <c r="G20" s="65"/>
      <c r="H20" s="65"/>
      <c r="I20" s="65"/>
      <c r="J20" s="38"/>
      <c r="K20" s="37">
        <f>J10+J12+J14+J16</f>
        <v>0</v>
      </c>
    </row>
    <row r="21" spans="1:11" ht="21" customHeight="1" thickBot="1" x14ac:dyDescent="0.3">
      <c r="A21" s="55" t="s">
        <v>30</v>
      </c>
      <c r="B21" s="56"/>
      <c r="C21" s="56"/>
      <c r="D21" s="56"/>
      <c r="E21" s="56"/>
      <c r="F21" s="56"/>
      <c r="G21" s="56"/>
      <c r="H21" s="56"/>
      <c r="I21" s="56"/>
      <c r="J21" s="39"/>
      <c r="K21" s="40">
        <f>K19+K20</f>
        <v>0</v>
      </c>
    </row>
    <row r="22" spans="1:11" ht="4.5" customHeight="1" thickBot="1" x14ac:dyDescent="0.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</row>
    <row r="23" spans="1:11" ht="56.25" customHeight="1" thickBot="1" x14ac:dyDescent="0.3">
      <c r="A23" s="60" t="s">
        <v>14</v>
      </c>
      <c r="B23" s="61"/>
      <c r="C23" s="49"/>
      <c r="D23" s="50"/>
      <c r="E23" s="50"/>
      <c r="F23" s="50"/>
      <c r="G23" s="50"/>
      <c r="H23" s="50"/>
      <c r="I23" s="50"/>
      <c r="J23" s="50"/>
      <c r="K23" s="51"/>
    </row>
    <row r="24" spans="1:11" ht="4.5" customHeight="1" thickBot="1" x14ac:dyDescent="0.4">
      <c r="A24" s="19"/>
      <c r="B24" s="20"/>
      <c r="C24" s="41"/>
      <c r="D24" s="41"/>
      <c r="E24" s="41"/>
      <c r="F24" s="41"/>
      <c r="G24" s="41"/>
      <c r="H24" s="41"/>
      <c r="I24" s="41"/>
      <c r="J24" s="41"/>
      <c r="K24" s="42"/>
    </row>
    <row r="25" spans="1:11" ht="48.75" customHeight="1" x14ac:dyDescent="0.25">
      <c r="A25" s="62"/>
      <c r="B25" s="63"/>
      <c r="C25" s="63"/>
      <c r="D25" s="63"/>
      <c r="E25" s="63"/>
      <c r="F25" s="64"/>
      <c r="G25" s="43"/>
      <c r="H25" s="62"/>
      <c r="I25" s="63"/>
      <c r="J25" s="63"/>
      <c r="K25" s="64"/>
    </row>
    <row r="26" spans="1:11" ht="15.75" thickBot="1" x14ac:dyDescent="0.3">
      <c r="A26" s="52" t="s">
        <v>15</v>
      </c>
      <c r="B26" s="53"/>
      <c r="C26" s="53"/>
      <c r="D26" s="53"/>
      <c r="E26" s="53"/>
      <c r="F26" s="54"/>
      <c r="G26" s="44"/>
      <c r="H26" s="52" t="s">
        <v>16</v>
      </c>
      <c r="I26" s="53"/>
      <c r="J26" s="53"/>
      <c r="K26" s="54"/>
    </row>
  </sheetData>
  <sheetProtection algorithmName="SHA-512" hashValue="K2D2fabRaEc3e6Qluqw+cIUcBVsVCsCao2uMrJR3aSVrL/IzG6JKsFcNVMoVtjyFxt5TDhotkg1PYKWPdPwxNg==" saltValue="HuctpzniA3r3WZeYZa5F4g==" spinCount="100000" sheet="1" objects="1" scenarios="1"/>
  <mergeCells count="36">
    <mergeCell ref="B16:D16"/>
    <mergeCell ref="B17:I17"/>
    <mergeCell ref="A16:A17"/>
    <mergeCell ref="A10:A11"/>
    <mergeCell ref="B13:I13"/>
    <mergeCell ref="A12:A13"/>
    <mergeCell ref="B15:I15"/>
    <mergeCell ref="A14:A15"/>
    <mergeCell ref="B14:D14"/>
    <mergeCell ref="A6:B6"/>
    <mergeCell ref="C6:F6"/>
    <mergeCell ref="H6:I6"/>
    <mergeCell ref="A1:K1"/>
    <mergeCell ref="A2:K2"/>
    <mergeCell ref="A4:B4"/>
    <mergeCell ref="C4:F4"/>
    <mergeCell ref="H4:I4"/>
    <mergeCell ref="A5:B5"/>
    <mergeCell ref="C5:F5"/>
    <mergeCell ref="H5:I5"/>
    <mergeCell ref="A7:K7"/>
    <mergeCell ref="B12:D12"/>
    <mergeCell ref="C23:K23"/>
    <mergeCell ref="A26:F26"/>
    <mergeCell ref="H26:K26"/>
    <mergeCell ref="A21:I21"/>
    <mergeCell ref="A22:K22"/>
    <mergeCell ref="A23:B23"/>
    <mergeCell ref="A25:F25"/>
    <mergeCell ref="H25:K25"/>
    <mergeCell ref="A20:I20"/>
    <mergeCell ref="A18:K18"/>
    <mergeCell ref="A19:I19"/>
    <mergeCell ref="B8:D8"/>
    <mergeCell ref="B10:D10"/>
    <mergeCell ref="B11:I11"/>
  </mergeCells>
  <conditionalFormatting sqref="F10:G10 F12:G12 F14:G14 F16:G16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4BDB9-55FD-48ED-BC6B-29F528FB0EC3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7ea51a3b-4a43-4b63-abf0-7b21760d7213"/>
    <ds:schemaRef ds:uri="http://schemas.openxmlformats.org/package/2006/metadata/core-properties"/>
    <ds:schemaRef ds:uri="480c409a-236e-49ae-a39f-1adec90f221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51B5D5-79E4-4364-A9ED-0E271417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2025-08-29T14:57:26Z</cp:lastPrinted>
  <dcterms:created xsi:type="dcterms:W3CDTF">2023-07-06T20:33:43Z</dcterms:created>
  <dcterms:modified xsi:type="dcterms:W3CDTF">2025-08-29T15:16:50Z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