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23. Mantenimiento eléctricos y de aires acondicionados - ENJ-GAF-CM-2025-023/Anexos/"/>
    </mc:Choice>
  </mc:AlternateContent>
  <xr:revisionPtr revIDLastSave="0" documentId="8_{6AC6DB4E-7EE1-4C75-B2F9-410286223C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0" i="1"/>
  <c r="N13" i="1"/>
  <c r="M12" i="1"/>
  <c r="M11" i="1"/>
  <c r="L11" i="1"/>
  <c r="L12" i="1"/>
  <c r="L17" i="1"/>
  <c r="L10" i="1"/>
  <c r="J17" i="1"/>
  <c r="N12" i="1" l="1"/>
  <c r="N11" i="1"/>
  <c r="M17" i="1"/>
  <c r="N17" i="1" s="1"/>
  <c r="N18" i="1"/>
  <c r="M10" i="1"/>
  <c r="N10" i="1" s="1"/>
  <c r="N19" i="1" l="1"/>
  <c r="N20" i="1" s="1"/>
  <c r="N14" i="1"/>
  <c r="N15" i="1" s="1"/>
  <c r="N22" i="1" l="1"/>
</calcChain>
</file>

<file path=xl/sharedStrings.xml><?xml version="1.0" encoding="utf-8"?>
<sst xmlns="http://schemas.openxmlformats.org/spreadsheetml/2006/main" count="41" uniqueCount="34">
  <si>
    <t>COMITÉ DE COMPRAS Y CONTRATACIONES</t>
  </si>
  <si>
    <t>FORMULARIO DE OFERTA ECONÓMICA</t>
  </si>
  <si>
    <t> </t>
  </si>
  <si>
    <t>Título del Proceso</t>
  </si>
  <si>
    <t xml:space="preserve">Contratación de los servicios de mantenimientos preventivos y 
correctivos del sistema eléctrico de las instalaciones, UPS y aires acondicionados de la Escuela Nacional de la Judicatura, 2da convocatoria. </t>
  </si>
  <si>
    <t>Referencia del proceso</t>
  </si>
  <si>
    <t>ENJ-GAF-CM-2025-040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</si>
  <si>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</si>
  <si>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</si>
  <si>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</si>
  <si>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</si>
  <si>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</si>
  <si>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</si>
  <si>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Medida</t>
  </si>
  <si>
    <t>Cant.</t>
  </si>
  <si>
    <t>Precio Unitario S/I</t>
  </si>
  <si>
    <t>SUBTOTAL S/I</t>
  </si>
  <si>
    <t>ITBIS %</t>
  </si>
  <si>
    <t>ITBIS Unitario RD$</t>
  </si>
  <si>
    <t>TOTAL ITBIS RD$</t>
  </si>
  <si>
    <t>Precio Total C/I</t>
  </si>
  <si>
    <t xml:space="preserve">Servicios de mantenimientos preventivos de aire acondicionados.  </t>
  </si>
  <si>
    <t>Servicio</t>
  </si>
  <si>
    <t xml:space="preserve">Servicios de mantenimientos preventivos del sistema eléctrico </t>
  </si>
  <si>
    <t xml:space="preserve">Mantenimiento UPS </t>
  </si>
  <si>
    <t>Subtotal</t>
  </si>
  <si>
    <t>ITBIS</t>
  </si>
  <si>
    <t>Total para mantenimientos preventivos</t>
  </si>
  <si>
    <t>Servicios mantenimiento eléctrico y aires acondicionados (correctivo)</t>
  </si>
  <si>
    <t>Total para mantenimientos correctivos</t>
  </si>
  <si>
    <t>MONTO TOTAL DE LA OFERTA</t>
  </si>
  <si>
    <t>Valor de la oferta en letras</t>
  </si>
  <si>
    <t>Nombre del representante legal y firma (rubrica)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</si>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</sst>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7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2"/>
      <color rgb="FF000000"/>
      <name val="Montserrat"/>
    </font>
    <font>
      <sz val="5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164" fontId="2" fillId="3" borderId="32" xfId="0" applyNumberFormat="1" applyFont="1" applyFill="1" applyBorder="1" applyAlignment="1">
      <alignment horizontal="center" vertical="center"/>
    </xf>
    <xf numFmtId="164" fontId="1" fillId="3" borderId="32" xfId="0" applyNumberFormat="1" applyFont="1" applyFill="1" applyBorder="1" applyAlignment="1">
      <alignment horizontal="center" vertical="center"/>
    </xf>
    <xf numFmtId="164" fontId="1" fillId="3" borderId="35" xfId="0" applyNumberFormat="1" applyFont="1" applyFill="1" applyBorder="1" applyAlignment="1">
      <alignment horizontal="center" vertical="center"/>
    </xf>
    <xf numFmtId="0" fontId="1" fillId="0" borderId="3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37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9" fontId="2" fillId="4" borderId="14" xfId="0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/>
    </xf>
    <xf numFmtId="164" fontId="2" fillId="3" borderId="3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3" borderId="27" xfId="0" applyFont="1" applyFill="1" applyBorder="1" applyAlignment="1">
      <alignment horizontal="right" vertical="center"/>
    </xf>
    <xf numFmtId="164" fontId="1" fillId="0" borderId="28" xfId="0" applyNumberFormat="1" applyFont="1" applyBorder="1" applyAlignment="1">
      <alignment horizontal="center" vertical="center"/>
    </xf>
    <xf numFmtId="4" fontId="2" fillId="4" borderId="2" xfId="0" applyNumberFormat="1" applyFont="1" applyFill="1" applyBorder="1" applyAlignment="1" applyProtection="1">
      <alignment horizontal="center" vertical="center"/>
      <protection locked="0"/>
    </xf>
    <xf numFmtId="9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>
      <alignment horizontal="justify" vertical="center" wrapText="1"/>
    </xf>
    <xf numFmtId="0" fontId="2" fillId="3" borderId="22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165" fontId="2" fillId="0" borderId="7" xfId="0" applyNumberFormat="1" applyFont="1" applyBorder="1" applyAlignment="1" applyProtection="1">
      <alignment horizontal="left" vertical="center" wrapText="1"/>
      <protection locked="0"/>
    </xf>
    <xf numFmtId="0" fontId="1" fillId="3" borderId="33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right" vertical="center"/>
    </xf>
    <xf numFmtId="0" fontId="1" fillId="3" borderId="34" xfId="0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3" borderId="24" xfId="0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right" vertical="center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29" xfId="0" applyFont="1" applyBorder="1" applyAlignment="1" applyProtection="1">
      <alignment horizontal="center" wrapText="1"/>
      <protection locked="0"/>
    </xf>
    <xf numFmtId="0" fontId="5" fillId="0" borderId="30" xfId="0" applyFont="1" applyBorder="1" applyAlignment="1" applyProtection="1">
      <alignment horizontal="center" wrapText="1"/>
      <protection locked="0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showGridLines="0" tabSelected="1" zoomScale="115" zoomScaleNormal="115" zoomScaleSheetLayoutView="115" workbookViewId="0">
      <selection activeCell="D7" sqref="D7:H7"/>
    </sheetView>
  </sheetViews>
  <sheetFormatPr defaultColWidth="8.85546875" defaultRowHeight="15"/>
  <cols>
    <col min="1" max="2" width="7.140625" customWidth="1"/>
    <col min="3" max="3" width="7.5703125" customWidth="1"/>
    <col min="4" max="6" width="16" customWidth="1"/>
    <col min="7" max="7" width="11.28515625" bestFit="1" customWidth="1"/>
    <col min="8" max="8" width="10.28515625" bestFit="1" customWidth="1"/>
    <col min="9" max="9" width="22.140625" customWidth="1"/>
    <col min="10" max="10" width="22.140625" hidden="1" customWidth="1"/>
    <col min="11" max="11" width="10.140625" customWidth="1"/>
    <col min="12" max="12" width="17.28515625" customWidth="1"/>
    <col min="13" max="13" width="22.140625" hidden="1" customWidth="1"/>
    <col min="14" max="14" width="26.140625" customWidth="1"/>
  </cols>
  <sheetData>
    <row r="1" spans="1:18" ht="18.7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8" ht="18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</row>
    <row r="3" spans="1:18" ht="18.7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8" ht="3.75" customHeight="1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8" ht="79.5" customHeight="1">
      <c r="A5" s="63" t="s">
        <v>3</v>
      </c>
      <c r="B5" s="64"/>
      <c r="C5" s="64"/>
      <c r="D5" s="67" t="s">
        <v>4</v>
      </c>
      <c r="E5" s="68"/>
      <c r="F5" s="68"/>
      <c r="G5" s="68"/>
      <c r="H5" s="68"/>
      <c r="I5" s="44" t="s">
        <v>5</v>
      </c>
      <c r="J5" s="45"/>
      <c r="K5" s="46"/>
      <c r="L5" s="73" t="s">
        <v>6</v>
      </c>
      <c r="M5" s="74"/>
      <c r="N5" s="75"/>
    </row>
    <row r="6" spans="1:18" ht="23.25" customHeight="1">
      <c r="A6" s="65" t="s">
        <v>7</v>
      </c>
      <c r="B6" s="66"/>
      <c r="C6" s="66"/>
      <c r="D6" s="69" t="s">
        <v>2</v>
      </c>
      <c r="E6" s="69"/>
      <c r="F6" s="69"/>
      <c r="G6" s="69"/>
      <c r="H6" s="69"/>
      <c r="I6" s="47" t="s">
        <v>8</v>
      </c>
      <c r="J6" s="48"/>
      <c r="K6" s="49"/>
      <c r="L6" s="70"/>
      <c r="M6" s="71"/>
      <c r="N6" s="72"/>
      <c r="R6" s="3"/>
    </row>
    <row r="7" spans="1:18" ht="22.5" customHeight="1">
      <c r="A7" s="53" t="s">
        <v>9</v>
      </c>
      <c r="B7" s="54"/>
      <c r="C7" s="54"/>
      <c r="D7" s="55"/>
      <c r="E7" s="55"/>
      <c r="F7" s="55"/>
      <c r="G7" s="55"/>
      <c r="H7" s="55"/>
      <c r="I7" s="50" t="s">
        <v>10</v>
      </c>
      <c r="J7" s="51"/>
      <c r="K7" s="52"/>
      <c r="L7" s="35"/>
      <c r="M7" s="36"/>
      <c r="N7" s="37"/>
    </row>
    <row r="8" spans="1:18" ht="3.75" customHeight="1">
      <c r="A8" s="5"/>
      <c r="B8" s="2"/>
      <c r="C8" s="2"/>
      <c r="D8" s="2"/>
      <c r="E8" s="2"/>
      <c r="F8" s="5"/>
      <c r="G8" s="5"/>
      <c r="H8" s="5"/>
      <c r="I8" s="5"/>
      <c r="J8" s="5"/>
      <c r="K8" s="5"/>
      <c r="L8" s="5"/>
      <c r="M8" s="5"/>
      <c r="N8" s="5"/>
    </row>
    <row r="9" spans="1:18" ht="32.25" customHeight="1">
      <c r="A9" s="7" t="s">
        <v>11</v>
      </c>
      <c r="B9" s="78" t="s">
        <v>12</v>
      </c>
      <c r="C9" s="78"/>
      <c r="D9" s="78"/>
      <c r="E9" s="78"/>
      <c r="F9" s="78"/>
      <c r="G9" s="8" t="s">
        <v>13</v>
      </c>
      <c r="H9" s="8" t="s">
        <v>14</v>
      </c>
      <c r="I9" s="8" t="s">
        <v>15</v>
      </c>
      <c r="J9" s="9" t="s">
        <v>16</v>
      </c>
      <c r="K9" s="6" t="s">
        <v>17</v>
      </c>
      <c r="L9" s="6" t="s">
        <v>18</v>
      </c>
      <c r="M9" s="9" t="s">
        <v>19</v>
      </c>
      <c r="N9" s="10" t="s">
        <v>20</v>
      </c>
    </row>
    <row r="10" spans="1:18" ht="36" customHeight="1">
      <c r="A10" s="11">
        <v>1</v>
      </c>
      <c r="B10" s="79" t="s">
        <v>21</v>
      </c>
      <c r="C10" s="79"/>
      <c r="D10" s="79"/>
      <c r="E10" s="79"/>
      <c r="F10" s="79"/>
      <c r="G10" s="12" t="s">
        <v>22</v>
      </c>
      <c r="H10" s="13">
        <v>3</v>
      </c>
      <c r="I10" s="33"/>
      <c r="J10" s="14">
        <f>H10*I10</f>
        <v>0</v>
      </c>
      <c r="K10" s="34"/>
      <c r="L10" s="15">
        <f>I10*K10</f>
        <v>0</v>
      </c>
      <c r="M10" s="14">
        <f>J10*K10</f>
        <v>0</v>
      </c>
      <c r="N10" s="16">
        <f>+J10+M10</f>
        <v>0</v>
      </c>
    </row>
    <row r="11" spans="1:18" ht="36" customHeight="1">
      <c r="A11" s="11">
        <v>2</v>
      </c>
      <c r="B11" s="41" t="s">
        <v>23</v>
      </c>
      <c r="C11" s="42"/>
      <c r="D11" s="42"/>
      <c r="E11" s="42"/>
      <c r="F11" s="43"/>
      <c r="G11" s="12" t="s">
        <v>22</v>
      </c>
      <c r="H11" s="13">
        <v>11</v>
      </c>
      <c r="I11" s="33"/>
      <c r="J11" s="14">
        <f>H11*I11</f>
        <v>0</v>
      </c>
      <c r="K11" s="34"/>
      <c r="L11" s="15">
        <f t="shared" ref="L11:L17" si="0">I11*K11</f>
        <v>0</v>
      </c>
      <c r="M11" s="14">
        <f t="shared" ref="M11:M17" si="1">J11*K11</f>
        <v>0</v>
      </c>
      <c r="N11" s="16">
        <f t="shared" ref="N11:N12" si="2">+J11+M11</f>
        <v>0</v>
      </c>
    </row>
    <row r="12" spans="1:18" ht="26.25" customHeight="1">
      <c r="A12" s="11">
        <v>3</v>
      </c>
      <c r="B12" s="41" t="s">
        <v>24</v>
      </c>
      <c r="C12" s="42"/>
      <c r="D12" s="42"/>
      <c r="E12" s="42"/>
      <c r="F12" s="43"/>
      <c r="G12" s="12" t="s">
        <v>22</v>
      </c>
      <c r="H12" s="13">
        <v>4</v>
      </c>
      <c r="I12" s="33"/>
      <c r="J12" s="14">
        <f>H12*I12</f>
        <v>0</v>
      </c>
      <c r="K12" s="34"/>
      <c r="L12" s="15">
        <f t="shared" si="0"/>
        <v>0</v>
      </c>
      <c r="M12" s="14">
        <f t="shared" si="1"/>
        <v>0</v>
      </c>
      <c r="N12" s="16">
        <f t="shared" si="2"/>
        <v>0</v>
      </c>
    </row>
    <row r="13" spans="1:18" ht="19.5" customHeight="1">
      <c r="A13" s="56" t="s">
        <v>25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8"/>
      <c r="N13" s="17">
        <f>SUM(J10:J12)</f>
        <v>0</v>
      </c>
    </row>
    <row r="14" spans="1:18" ht="21" customHeight="1">
      <c r="A14" s="56" t="s">
        <v>26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  <c r="N14" s="17">
        <f>SUM(M10:M12)</f>
        <v>0</v>
      </c>
    </row>
    <row r="15" spans="1:18" ht="21.75" customHeight="1">
      <c r="A15" s="59" t="s">
        <v>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18">
        <f>SUM(N13+N14)</f>
        <v>0</v>
      </c>
    </row>
    <row r="16" spans="1:18" ht="3.7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ht="34.5" customHeight="1">
      <c r="A17" s="22">
        <v>4</v>
      </c>
      <c r="B17" s="38" t="s">
        <v>28</v>
      </c>
      <c r="C17" s="39"/>
      <c r="D17" s="39"/>
      <c r="E17" s="39"/>
      <c r="F17" s="40"/>
      <c r="G17" s="23" t="s">
        <v>22</v>
      </c>
      <c r="H17" s="24">
        <v>1</v>
      </c>
      <c r="I17" s="25">
        <v>406779.66</v>
      </c>
      <c r="J17" s="26">
        <f>H17*I17</f>
        <v>406779.66</v>
      </c>
      <c r="K17" s="27">
        <v>0.18</v>
      </c>
      <c r="L17" s="28">
        <f t="shared" si="0"/>
        <v>73220.338799999998</v>
      </c>
      <c r="M17" s="26">
        <f t="shared" si="1"/>
        <v>73220.338799999998</v>
      </c>
      <c r="N17" s="29">
        <f>J17+M17</f>
        <v>479999.99879999994</v>
      </c>
    </row>
    <row r="18" spans="1:14" ht="20.25" customHeight="1">
      <c r="A18" s="56" t="s">
        <v>25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17">
        <f>SUM(J17:J17)</f>
        <v>406779.66</v>
      </c>
    </row>
    <row r="19" spans="1:14" ht="20.25" customHeight="1">
      <c r="A19" s="56" t="s">
        <v>26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17">
        <f>SUM(M17:M17)</f>
        <v>73220.338799999998</v>
      </c>
    </row>
    <row r="20" spans="1:14" ht="20.25" customHeight="1">
      <c r="A20" s="59" t="s">
        <v>29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18">
        <f>+N18+N19</f>
        <v>479999.99879999994</v>
      </c>
    </row>
    <row r="21" spans="1:14" ht="3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30"/>
    </row>
    <row r="22" spans="1:14" ht="33" customHeight="1">
      <c r="A22" s="87" t="s">
        <v>30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9"/>
      <c r="M22" s="31"/>
      <c r="N22" s="32">
        <f>+N20+N15</f>
        <v>479999.99879999994</v>
      </c>
    </row>
    <row r="23" spans="1:14" ht="3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 ht="60.75" customHeight="1">
      <c r="A24" s="80" t="s">
        <v>31</v>
      </c>
      <c r="B24" s="81"/>
      <c r="C24" s="81"/>
      <c r="D24" s="82" t="s">
        <v>2</v>
      </c>
      <c r="E24" s="82"/>
      <c r="F24" s="82"/>
      <c r="G24" s="82"/>
      <c r="H24" s="82"/>
      <c r="I24" s="82"/>
      <c r="J24" s="83"/>
      <c r="K24" s="83"/>
      <c r="L24" s="83"/>
      <c r="M24" s="83"/>
      <c r="N24" s="84"/>
    </row>
    <row r="25" spans="1:14" ht="3.7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spans="1:14" ht="54" customHeight="1">
      <c r="A26" s="76" t="s">
        <v>32</v>
      </c>
      <c r="B26" s="77"/>
      <c r="C26" s="77"/>
      <c r="D26" s="77"/>
      <c r="E26" s="77"/>
      <c r="F26" s="77"/>
      <c r="G26" s="77"/>
      <c r="H26" s="77"/>
      <c r="I26" s="77"/>
      <c r="J26" s="4"/>
      <c r="K26" s="90" t="s">
        <v>33</v>
      </c>
      <c r="L26" s="91"/>
      <c r="M26" s="91"/>
      <c r="N26" s="92"/>
    </row>
  </sheetData>
  <sheetProtection algorithmName="SHA-512" hashValue="jjSm2pnGIaMvoE+1NRtPrE2WdK63pBEbtGcInKqhBU1LFXO/2Kn9K2bEFwccdH6aXrCPJgwm4O/Y7TOTJq5DMQ==" saltValue="UamURppGbcvWwg93YxYWrQ==" spinCount="100000" sheet="1" objects="1" scenarios="1" selectLockedCells="1"/>
  <mergeCells count="33">
    <mergeCell ref="A26:I26"/>
    <mergeCell ref="B9:F9"/>
    <mergeCell ref="B10:F10"/>
    <mergeCell ref="A24:C24"/>
    <mergeCell ref="D24:N24"/>
    <mergeCell ref="A23:N23"/>
    <mergeCell ref="A25:N25"/>
    <mergeCell ref="B11:F11"/>
    <mergeCell ref="B12:F12"/>
    <mergeCell ref="A18:M18"/>
    <mergeCell ref="A19:M19"/>
    <mergeCell ref="A20:M20"/>
    <mergeCell ref="A22:L22"/>
    <mergeCell ref="K26:N26"/>
    <mergeCell ref="A1:N1"/>
    <mergeCell ref="A3:N3"/>
    <mergeCell ref="A4:N4"/>
    <mergeCell ref="A5:C5"/>
    <mergeCell ref="A6:C6"/>
    <mergeCell ref="D5:H5"/>
    <mergeCell ref="D6:H6"/>
    <mergeCell ref="L6:N6"/>
    <mergeCell ref="L5:N5"/>
    <mergeCell ref="L7:N7"/>
    <mergeCell ref="B17:F17"/>
    <mergeCell ref="I5:K5"/>
    <mergeCell ref="I6:K6"/>
    <mergeCell ref="I7:K7"/>
    <mergeCell ref="A7:C7"/>
    <mergeCell ref="D7:H7"/>
    <mergeCell ref="A13:M13"/>
    <mergeCell ref="A14:M14"/>
    <mergeCell ref="A15:M15"/>
  </mergeCells>
  <printOptions horizontalCentered="1"/>
  <pageMargins left="9.8425196850393706E-2" right="9.8425196850393706E-2" top="0.19685039370078741" bottom="0.29527559055118113" header="0.19685039370078741" footer="0.28346456692913385"/>
  <pageSetup scale="82"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293EE1-C364-46B8-B4EB-E043A3D8E324}"/>
</file>

<file path=customXml/itemProps2.xml><?xml version="1.0" encoding="utf-8"?>
<ds:datastoreItem xmlns:ds="http://schemas.openxmlformats.org/officeDocument/2006/customXml" ds:itemID="{8A5335B1-5F83-44D5-9741-6AC5AC9232AD}"/>
</file>

<file path=customXml/itemProps3.xml><?xml version="1.0" encoding="utf-8"?>
<ds:datastoreItem xmlns:ds="http://schemas.openxmlformats.org/officeDocument/2006/customXml" ds:itemID="{105BD20F-7ABD-4832-B0A1-0F989AFD7A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/>
  <cp:revision/>
  <dcterms:created xsi:type="dcterms:W3CDTF">2023-07-06T20:33:43Z</dcterms:created>
  <dcterms:modified xsi:type="dcterms:W3CDTF">2025-08-22T13:23:53Z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