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Compras Menores/39. Adquisición de artículos de oficina - ENJ-GAF-CM-2025-039 (2da. convocatoria)/Anexo/"/>
    </mc:Choice>
  </mc:AlternateContent>
  <xr:revisionPtr revIDLastSave="62" documentId="13_ncr:1_{E2CF6D02-FF25-4987-93C1-7C747A618D99}" xr6:coauthVersionLast="47" xr6:coauthVersionMax="47" xr10:uidLastSave="{0E5E9F96-C976-4015-AF14-2810CD10BD20}"/>
  <bookViews>
    <workbookView xWindow="28680" yWindow="-120" windowWidth="29040" windowHeight="15840" xr2:uid="{00000000-000D-0000-FFFF-FFFF00000000}"/>
  </bookViews>
  <sheets>
    <sheet name="Landscape" sheetId="1" r:id="rId1"/>
  </sheets>
  <definedNames>
    <definedName name="_xlnm._FilterDatabase" localSheetId="0" hidden="1">Landscape!$A$9:$N$54</definedName>
    <definedName name="_xlnm.Print_Titles" localSheetId="0">Landscape!$1:$9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K52" i="1"/>
  <c r="M52" i="1" s="1"/>
  <c r="N52" i="1" s="1"/>
  <c r="I17" i="1"/>
  <c r="I16" i="1"/>
  <c r="I11" i="1"/>
  <c r="I18" i="1"/>
  <c r="I19" i="1"/>
  <c r="I20" i="1"/>
  <c r="I21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5" i="1"/>
  <c r="I13" i="1"/>
  <c r="I14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1" i="1"/>
  <c r="K53" i="1"/>
  <c r="L52" i="1" l="1"/>
  <c r="M11" i="1"/>
  <c r="N11" i="1" s="1"/>
  <c r="L11" i="1"/>
  <c r="M13" i="1"/>
  <c r="N13" i="1" s="1"/>
  <c r="L13" i="1"/>
  <c r="M14" i="1"/>
  <c r="N14" i="1" s="1"/>
  <c r="L14" i="1"/>
  <c r="M15" i="1"/>
  <c r="N15" i="1" s="1"/>
  <c r="L15" i="1"/>
  <c r="M16" i="1"/>
  <c r="N16" i="1" s="1"/>
  <c r="L16" i="1"/>
  <c r="M17" i="1"/>
  <c r="N17" i="1" s="1"/>
  <c r="L17" i="1"/>
  <c r="M18" i="1"/>
  <c r="N18" i="1" s="1"/>
  <c r="L18" i="1"/>
  <c r="M19" i="1"/>
  <c r="N19" i="1" s="1"/>
  <c r="L19" i="1"/>
  <c r="M20" i="1"/>
  <c r="N20" i="1" s="1"/>
  <c r="L20" i="1"/>
  <c r="M21" i="1"/>
  <c r="N21" i="1" s="1"/>
  <c r="L21" i="1"/>
  <c r="M22" i="1"/>
  <c r="N22" i="1" s="1"/>
  <c r="L22" i="1"/>
  <c r="M23" i="1"/>
  <c r="N23" i="1" s="1"/>
  <c r="L23" i="1"/>
  <c r="M24" i="1"/>
  <c r="N24" i="1" s="1"/>
  <c r="L24" i="1"/>
  <c r="M25" i="1"/>
  <c r="N25" i="1" s="1"/>
  <c r="L25" i="1"/>
  <c r="M26" i="1"/>
  <c r="N26" i="1" s="1"/>
  <c r="L26" i="1"/>
  <c r="M27" i="1"/>
  <c r="N27" i="1" s="1"/>
  <c r="L27" i="1"/>
  <c r="M28" i="1"/>
  <c r="N28" i="1" s="1"/>
  <c r="L28" i="1"/>
  <c r="M29" i="1"/>
  <c r="N29" i="1" s="1"/>
  <c r="L29" i="1"/>
  <c r="M30" i="1"/>
  <c r="N30" i="1" s="1"/>
  <c r="L30" i="1"/>
  <c r="M31" i="1"/>
  <c r="N31" i="1" s="1"/>
  <c r="L31" i="1"/>
  <c r="M32" i="1"/>
  <c r="N32" i="1" s="1"/>
  <c r="L32" i="1"/>
  <c r="M33" i="1"/>
  <c r="N33" i="1" s="1"/>
  <c r="L33" i="1"/>
  <c r="M34" i="1"/>
  <c r="N34" i="1" s="1"/>
  <c r="L34" i="1"/>
  <c r="M35" i="1"/>
  <c r="N35" i="1" s="1"/>
  <c r="L35" i="1"/>
  <c r="M36" i="1"/>
  <c r="N36" i="1" s="1"/>
  <c r="L36" i="1"/>
  <c r="M37" i="1"/>
  <c r="N37" i="1" s="1"/>
  <c r="L37" i="1"/>
  <c r="M38" i="1"/>
  <c r="N38" i="1" s="1"/>
  <c r="L38" i="1"/>
  <c r="M39" i="1"/>
  <c r="N39" i="1" s="1"/>
  <c r="L39" i="1"/>
  <c r="M40" i="1"/>
  <c r="N40" i="1" s="1"/>
  <c r="L40" i="1"/>
  <c r="M41" i="1"/>
  <c r="N41" i="1" s="1"/>
  <c r="L41" i="1"/>
  <c r="M42" i="1"/>
  <c r="N42" i="1" s="1"/>
  <c r="L42" i="1"/>
  <c r="M43" i="1"/>
  <c r="N43" i="1" s="1"/>
  <c r="L43" i="1"/>
  <c r="M44" i="1"/>
  <c r="N44" i="1" s="1"/>
  <c r="L44" i="1"/>
  <c r="M45" i="1"/>
  <c r="N45" i="1" s="1"/>
  <c r="L45" i="1"/>
  <c r="M46" i="1"/>
  <c r="N46" i="1" s="1"/>
  <c r="L46" i="1"/>
  <c r="M47" i="1"/>
  <c r="N47" i="1" s="1"/>
  <c r="L47" i="1"/>
  <c r="M48" i="1"/>
  <c r="N48" i="1" s="1"/>
  <c r="L48" i="1"/>
  <c r="M49" i="1"/>
  <c r="N49" i="1" s="1"/>
  <c r="L49" i="1"/>
  <c r="M50" i="1"/>
  <c r="N50" i="1" s="1"/>
  <c r="L50" i="1"/>
  <c r="M51" i="1"/>
  <c r="N51" i="1" s="1"/>
  <c r="L51" i="1"/>
  <c r="M53" i="1"/>
  <c r="N53" i="1" s="1"/>
  <c r="L53" i="1"/>
  <c r="I12" i="1"/>
  <c r="N55" i="1" s="1"/>
  <c r="K12" i="1"/>
  <c r="L12" i="1" s="1"/>
  <c r="N56" i="1" l="1"/>
  <c r="N58" i="1" s="1"/>
  <c r="M12" i="1"/>
  <c r="N12" i="1" s="1"/>
</calcChain>
</file>

<file path=xl/sharedStrings.xml><?xml version="1.0" encoding="utf-8"?>
<sst xmlns="http://schemas.openxmlformats.org/spreadsheetml/2006/main" count="112" uniqueCount="72">
  <si>
    <t>OFERTA ECONÓMICA</t>
  </si>
  <si>
    <t>Nombre del proceso:</t>
  </si>
  <si>
    <t>Adquisición de artículos de oficina, 2da convocatoria</t>
  </si>
  <si>
    <t>Referencia</t>
  </si>
  <si>
    <t>ENJ-GAF-CM-2025-039</t>
  </si>
  <si>
    <t>Nombre del oferente</t>
  </si>
  <si>
    <t>RNC</t>
  </si>
  <si>
    <t>Fecha</t>
  </si>
  <si>
    <t>RPE</t>
  </si>
  <si>
    <t>Item</t>
  </si>
  <si>
    <t>Descripción del servicio</t>
  </si>
  <si>
    <t>Unidad de medida</t>
  </si>
  <si>
    <t>Cant</t>
  </si>
  <si>
    <t>Precio unitario 
S/ITBIS</t>
  </si>
  <si>
    <t>SUBTOTAL RD$</t>
  </si>
  <si>
    <t>ITBIS %</t>
  </si>
  <si>
    <t>ITBIS RD$</t>
  </si>
  <si>
    <t>TOTAL ITBIS RD$</t>
  </si>
  <si>
    <t>Precio unitario con ITBIS</t>
  </si>
  <si>
    <t>Precio total</t>
  </si>
  <si>
    <t xml:space="preserve">Bolígrafo azul </t>
  </si>
  <si>
    <t>Unidad </t>
  </si>
  <si>
    <t xml:space="preserve">Cables telefónicos </t>
  </si>
  <si>
    <t xml:space="preserve">Carpeta de 3 argollas de 1 pulgada </t>
  </si>
  <si>
    <t xml:space="preserve">Carpeta de 3 argollas de 3 pulgada </t>
  </si>
  <si>
    <t xml:space="preserve">Carpeta de 3 argollas de 4 pulgada </t>
  </si>
  <si>
    <t xml:space="preserve">Cera para contar </t>
  </si>
  <si>
    <t xml:space="preserve">Corrector líquido tipo lápiz </t>
  </si>
  <si>
    <t xml:space="preserve">Covers transparentes de 100 UD </t>
  </si>
  <si>
    <t>Paquete </t>
  </si>
  <si>
    <t>Cuadernos pequeños</t>
  </si>
  <si>
    <t xml:space="preserve">Felpas azules </t>
  </si>
  <si>
    <t xml:space="preserve">Felpas de colores </t>
  </si>
  <si>
    <t>Folders de archivo manila 11x13</t>
  </si>
  <si>
    <t>Caja </t>
  </si>
  <si>
    <t xml:space="preserve">Folders de archivo manila 8 1/2X11 </t>
  </si>
  <si>
    <t xml:space="preserve">Ganchos Billeteros 19mm </t>
  </si>
  <si>
    <t xml:space="preserve">Ganchos Billeteros 25mm </t>
  </si>
  <si>
    <t xml:space="preserve">Ganchos Billeteros 41mm </t>
  </si>
  <si>
    <t xml:space="preserve">Ganchos Billeteros 51mm </t>
  </si>
  <si>
    <t xml:space="preserve">Gomas de borrar </t>
  </si>
  <si>
    <t xml:space="preserve">Grapadora </t>
  </si>
  <si>
    <t xml:space="preserve">Grapas 26/6 </t>
  </si>
  <si>
    <t xml:space="preserve">Labels 1x4 </t>
  </si>
  <si>
    <t xml:space="preserve">Labels 2x4 1000 UD </t>
  </si>
  <si>
    <t xml:space="preserve">Lápiz </t>
  </si>
  <si>
    <t xml:space="preserve">Marcador permanente </t>
  </si>
  <si>
    <t xml:space="preserve">Papel Bond Resma 8 1/2x14 </t>
  </si>
  <si>
    <t>Resma </t>
  </si>
  <si>
    <t xml:space="preserve">Papel Bond Resma 8 1/2x11 </t>
  </si>
  <si>
    <t xml:space="preserve">Papel de Rotafolio </t>
  </si>
  <si>
    <t xml:space="preserve">Pilas AA  </t>
  </si>
  <si>
    <t>Pilas AAA</t>
  </si>
  <si>
    <t xml:space="preserve">Portalápices de metal tipo vaso </t>
  </si>
  <si>
    <t xml:space="preserve">Notas adhesivas 3x3 </t>
  </si>
  <si>
    <t xml:space="preserve">Notas adhesivas de firma </t>
  </si>
  <si>
    <t>Notas adhesivas 2x3</t>
  </si>
  <si>
    <t>Reglas 30/12</t>
  </si>
  <si>
    <t xml:space="preserve">Resaltador color amarillo </t>
  </si>
  <si>
    <t xml:space="preserve">Resaltador color rosado </t>
  </si>
  <si>
    <t xml:space="preserve">Separadores blanco de 31 divisiones </t>
  </si>
  <si>
    <t xml:space="preserve">Tape de empaque </t>
  </si>
  <si>
    <t xml:space="preserve">Tijeras </t>
  </si>
  <si>
    <t xml:space="preserve">Velones pequeños </t>
  </si>
  <si>
    <t xml:space="preserve">Velón aromático grande </t>
  </si>
  <si>
    <t>Dispensadores de aroma eléctricos, para aroma de 6 a 6,7 onzas, de 1 a 3 baterias AA o AAA</t>
  </si>
  <si>
    <t>Aromatizante en aerosol (refill) de 6 a 6,7 onzas para dispensador electrico,</t>
  </si>
  <si>
    <t>SUBTOTAL RD$ S/I</t>
  </si>
  <si>
    <t>VALOR TOTAL DE LA OFERTA EN LETRAS (DEBE CONTENER LOS IMPUESTOS INCLUIDOS)</t>
  </si>
  <si>
    <t>VALOR TOTAL DE LA OFERTA EN 
NÚMEROS EN RD$</t>
  </si>
  <si>
    <t>Nombre y firma del representante legal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</si>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</sst>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RD$&quot;* #,##0.00_);_(&quot;RD$&quot;* \(#,##0.00\);_(&quot;RD$&quot;* &quot;-&quot;??_);_(@_)"/>
  </numFmts>
  <fonts count="13" x14ac:knownFonts="1">
    <font>
      <sz val="11"/>
      <color theme="1"/>
      <name val="Calibri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rgb="FF3B3838"/>
      <name val="Montserrat"/>
    </font>
    <font>
      <sz val="7"/>
      <name val="Montserrat"/>
    </font>
    <font>
      <sz val="7"/>
      <color theme="1"/>
      <name val="Montserrat"/>
    </font>
    <font>
      <sz val="10"/>
      <color rgb="FF000000"/>
      <name val="Montserrat"/>
    </font>
    <font>
      <b/>
      <sz val="11"/>
      <color theme="0"/>
      <name val="Montserrat"/>
    </font>
    <font>
      <b/>
      <sz val="10"/>
      <color theme="0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50DD"/>
        <bgColor rgb="FFDEEAF6"/>
      </patternFill>
    </fill>
    <fill>
      <patternFill patternType="solid">
        <fgColor rgb="FF0050DD"/>
        <bgColor indexed="64"/>
      </patternFill>
    </fill>
    <fill>
      <patternFill patternType="solid">
        <fgColor rgb="FF0050DD"/>
        <bgColor rgb="FFC5E0B3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44" fontId="6" fillId="4" borderId="33" xfId="0" applyNumberFormat="1" applyFont="1" applyFill="1" applyBorder="1" applyAlignment="1">
      <alignment vertical="center"/>
    </xf>
    <xf numFmtId="0" fontId="4" fillId="2" borderId="26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4" fillId="2" borderId="31" xfId="0" applyFont="1" applyFill="1" applyBorder="1" applyAlignment="1">
      <alignment vertical="center" wrapText="1"/>
    </xf>
    <xf numFmtId="44" fontId="4" fillId="2" borderId="29" xfId="0" applyNumberFormat="1" applyFont="1" applyFill="1" applyBorder="1" applyAlignment="1">
      <alignment horizontal="center" vertical="center"/>
    </xf>
    <xf numFmtId="44" fontId="4" fillId="2" borderId="32" xfId="0" applyNumberFormat="1" applyFont="1" applyFill="1" applyBorder="1" applyAlignment="1">
      <alignment horizontal="center" vertical="center"/>
    </xf>
    <xf numFmtId="44" fontId="4" fillId="2" borderId="13" xfId="0" applyNumberFormat="1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14" xfId="0" applyFont="1" applyBorder="1"/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4" fillId="2" borderId="27" xfId="0" applyFont="1" applyFill="1" applyBorder="1" applyAlignment="1">
      <alignment horizontal="right" vertical="center" wrapText="1"/>
    </xf>
    <xf numFmtId="0" fontId="4" fillId="2" borderId="28" xfId="0" applyFont="1" applyFill="1" applyBorder="1" applyAlignment="1">
      <alignment horizontal="right" vertical="center" wrapText="1"/>
    </xf>
    <xf numFmtId="0" fontId="4" fillId="2" borderId="30" xfId="0" applyFont="1" applyFill="1" applyBorder="1" applyAlignment="1">
      <alignment horizontal="right" vertical="center" wrapText="1"/>
    </xf>
    <xf numFmtId="0" fontId="4" fillId="2" borderId="31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2" borderId="28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4" fillId="4" borderId="32" xfId="0" applyFont="1" applyFill="1" applyBorder="1" applyAlignment="1" applyProtection="1">
      <alignment horizontal="center" vertical="center" wrapText="1"/>
      <protection locked="0"/>
    </xf>
    <xf numFmtId="1" fontId="6" fillId="2" borderId="36" xfId="0" applyNumberFormat="1" applyFont="1" applyFill="1" applyBorder="1" applyAlignment="1">
      <alignment horizontal="center" vertical="center" wrapText="1"/>
    </xf>
    <xf numFmtId="44" fontId="6" fillId="6" borderId="36" xfId="0" applyNumberFormat="1" applyFont="1" applyFill="1" applyBorder="1" applyAlignment="1" applyProtection="1">
      <alignment vertical="center"/>
      <protection locked="0"/>
    </xf>
    <xf numFmtId="9" fontId="6" fillId="3" borderId="36" xfId="0" applyNumberFormat="1" applyFont="1" applyFill="1" applyBorder="1" applyAlignment="1" applyProtection="1">
      <alignment horizontal="center" vertical="center"/>
      <protection locked="0"/>
    </xf>
    <xf numFmtId="44" fontId="6" fillId="2" borderId="36" xfId="0" applyNumberFormat="1" applyFont="1" applyFill="1" applyBorder="1" applyAlignment="1">
      <alignment vertical="center"/>
    </xf>
    <xf numFmtId="44" fontId="6" fillId="6" borderId="36" xfId="0" applyNumberFormat="1" applyFont="1" applyFill="1" applyBorder="1" applyAlignment="1">
      <alignment vertical="center"/>
    </xf>
    <xf numFmtId="44" fontId="6" fillId="5" borderId="36" xfId="0" applyNumberFormat="1" applyFont="1" applyFill="1" applyBorder="1" applyAlignment="1">
      <alignment vertical="center"/>
    </xf>
    <xf numFmtId="1" fontId="7" fillId="2" borderId="36" xfId="0" applyNumberFormat="1" applyFont="1" applyFill="1" applyBorder="1" applyAlignment="1">
      <alignment horizontal="center" vertical="center" wrapText="1"/>
    </xf>
    <xf numFmtId="44" fontId="6" fillId="3" borderId="36" xfId="0" applyNumberFormat="1" applyFont="1" applyFill="1" applyBorder="1" applyAlignment="1" applyProtection="1">
      <alignment vertical="center"/>
      <protection locked="0"/>
    </xf>
    <xf numFmtId="0" fontId="6" fillId="2" borderId="37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left" vertical="center" wrapText="1"/>
    </xf>
    <xf numFmtId="1" fontId="6" fillId="2" borderId="38" xfId="0" applyNumberFormat="1" applyFont="1" applyFill="1" applyBorder="1" applyAlignment="1">
      <alignment horizontal="center" vertical="center" wrapText="1"/>
    </xf>
    <xf numFmtId="44" fontId="6" fillId="4" borderId="38" xfId="0" applyNumberFormat="1" applyFont="1" applyFill="1" applyBorder="1" applyAlignment="1" applyProtection="1">
      <alignment vertical="center"/>
      <protection locked="0"/>
    </xf>
    <xf numFmtId="44" fontId="6" fillId="6" borderId="38" xfId="0" applyNumberFormat="1" applyFont="1" applyFill="1" applyBorder="1" applyAlignment="1" applyProtection="1">
      <alignment vertical="center"/>
      <protection locked="0"/>
    </xf>
    <xf numFmtId="9" fontId="6" fillId="3" borderId="38" xfId="0" applyNumberFormat="1" applyFont="1" applyFill="1" applyBorder="1" applyAlignment="1" applyProtection="1">
      <alignment horizontal="center" vertical="center"/>
      <protection locked="0"/>
    </xf>
    <xf numFmtId="44" fontId="6" fillId="2" borderId="38" xfId="0" applyNumberFormat="1" applyFont="1" applyFill="1" applyBorder="1" applyAlignment="1">
      <alignment vertical="center"/>
    </xf>
    <xf numFmtId="44" fontId="6" fillId="6" borderId="38" xfId="0" applyNumberFormat="1" applyFont="1" applyFill="1" applyBorder="1" applyAlignment="1">
      <alignment vertical="center"/>
    </xf>
    <xf numFmtId="44" fontId="6" fillId="5" borderId="38" xfId="0" applyNumberFormat="1" applyFont="1" applyFill="1" applyBorder="1" applyAlignment="1">
      <alignment vertical="center"/>
    </xf>
    <xf numFmtId="44" fontId="6" fillId="5" borderId="39" xfId="0" applyNumberFormat="1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44" fontId="6" fillId="5" borderId="41" xfId="0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left" vertical="center" wrapText="1"/>
    </xf>
    <xf numFmtId="1" fontId="6" fillId="2" borderId="43" xfId="0" applyNumberFormat="1" applyFont="1" applyFill="1" applyBorder="1" applyAlignment="1">
      <alignment horizontal="center" vertical="center" wrapText="1"/>
    </xf>
    <xf numFmtId="44" fontId="6" fillId="3" borderId="43" xfId="0" applyNumberFormat="1" applyFont="1" applyFill="1" applyBorder="1" applyAlignment="1" applyProtection="1">
      <alignment vertical="center"/>
      <protection locked="0"/>
    </xf>
    <xf numFmtId="44" fontId="6" fillId="6" borderId="43" xfId="0" applyNumberFormat="1" applyFont="1" applyFill="1" applyBorder="1" applyAlignment="1">
      <alignment vertical="center"/>
    </xf>
    <xf numFmtId="9" fontId="6" fillId="3" borderId="43" xfId="0" applyNumberFormat="1" applyFont="1" applyFill="1" applyBorder="1" applyAlignment="1" applyProtection="1">
      <alignment horizontal="center" vertical="center"/>
      <protection locked="0"/>
    </xf>
    <xf numFmtId="44" fontId="6" fillId="2" borderId="43" xfId="0" applyNumberFormat="1" applyFont="1" applyFill="1" applyBorder="1" applyAlignment="1">
      <alignment vertical="center"/>
    </xf>
    <xf numFmtId="44" fontId="6" fillId="5" borderId="43" xfId="0" applyNumberFormat="1" applyFont="1" applyFill="1" applyBorder="1" applyAlignment="1">
      <alignment vertical="center"/>
    </xf>
    <xf numFmtId="44" fontId="6" fillId="5" borderId="44" xfId="0" applyNumberFormat="1" applyFont="1" applyFill="1" applyBorder="1" applyAlignment="1">
      <alignment vertical="center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/>
    </xf>
    <xf numFmtId="0" fontId="11" fillId="10" borderId="26" xfId="0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11" fillId="8" borderId="3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497119</xdr:colOff>
      <xdr:row>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9FD59-C3AB-F844-2CAB-1DCEDA64A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8619" cy="8096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5"/>
  <sheetViews>
    <sheetView showGridLines="0" tabSelected="1" showRuler="0" view="pageBreakPreview" topLeftCell="A37" zoomScale="115" zoomScaleNormal="100" zoomScaleSheetLayoutView="115" workbookViewId="0">
      <selection activeCell="J52" sqref="J52"/>
    </sheetView>
  </sheetViews>
  <sheetFormatPr baseColWidth="10" defaultColWidth="14.42578125" defaultRowHeight="15" customHeight="1" x14ac:dyDescent="0.3"/>
  <cols>
    <col min="1" max="1" width="8.5703125" style="1" customWidth="1"/>
    <col min="2" max="2" width="18.5703125" style="1" customWidth="1"/>
    <col min="3" max="4" width="6.85546875" style="1" customWidth="1"/>
    <col min="5" max="5" width="37.28515625" style="1" customWidth="1"/>
    <col min="6" max="6" width="12.7109375" style="1" bestFit="1" customWidth="1"/>
    <col min="7" max="7" width="9.28515625" style="1" bestFit="1" customWidth="1"/>
    <col min="8" max="8" width="19.5703125" style="1" bestFit="1" customWidth="1"/>
    <col min="9" max="9" width="21.140625" style="1" hidden="1" customWidth="1"/>
    <col min="10" max="10" width="8.7109375" style="1" customWidth="1"/>
    <col min="11" max="11" width="18.42578125" style="1" customWidth="1"/>
    <col min="12" max="12" width="16.42578125" style="1" hidden="1" customWidth="1"/>
    <col min="13" max="14" width="26" style="1" customWidth="1"/>
    <col min="15" max="15" width="15.140625" style="1" customWidth="1"/>
    <col min="16" max="16384" width="14.42578125" style="1"/>
  </cols>
  <sheetData>
    <row r="2" spans="1:14" ht="18.75" customHeight="1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.75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5.75" thickBot="1" x14ac:dyDescent="0.35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32.25" customHeight="1" x14ac:dyDescent="0.3">
      <c r="A5" s="95" t="s">
        <v>1</v>
      </c>
      <c r="B5" s="96"/>
      <c r="C5" s="49" t="s">
        <v>2</v>
      </c>
      <c r="D5" s="49"/>
      <c r="E5" s="49"/>
      <c r="F5" s="49"/>
      <c r="G5" s="49"/>
      <c r="H5" s="49"/>
      <c r="I5" s="49"/>
      <c r="J5" s="49"/>
      <c r="K5" s="92" t="s">
        <v>3</v>
      </c>
      <c r="L5" s="13"/>
      <c r="M5" s="52" t="s">
        <v>4</v>
      </c>
      <c r="N5" s="53"/>
    </row>
    <row r="6" spans="1:14" ht="26.25" customHeight="1" x14ac:dyDescent="0.3">
      <c r="A6" s="97" t="s">
        <v>5</v>
      </c>
      <c r="B6" s="98"/>
      <c r="C6" s="50"/>
      <c r="D6" s="50"/>
      <c r="E6" s="50"/>
      <c r="F6" s="50"/>
      <c r="G6" s="50"/>
      <c r="H6" s="50"/>
      <c r="I6" s="50"/>
      <c r="J6" s="50"/>
      <c r="K6" s="93" t="s">
        <v>6</v>
      </c>
      <c r="L6" s="12"/>
      <c r="M6" s="50"/>
      <c r="N6" s="54"/>
    </row>
    <row r="7" spans="1:14" ht="26.25" customHeight="1" thickBot="1" x14ac:dyDescent="0.35">
      <c r="A7" s="99" t="s">
        <v>7</v>
      </c>
      <c r="B7" s="100"/>
      <c r="C7" s="51"/>
      <c r="D7" s="51"/>
      <c r="E7" s="51"/>
      <c r="F7" s="51"/>
      <c r="G7" s="51"/>
      <c r="H7" s="51"/>
      <c r="I7" s="51"/>
      <c r="J7" s="51"/>
      <c r="K7" s="94" t="s">
        <v>8</v>
      </c>
      <c r="L7" s="14"/>
      <c r="M7" s="51"/>
      <c r="N7" s="55"/>
    </row>
    <row r="8" spans="1:14" ht="5.25" customHeight="1" thickBot="1" x14ac:dyDescent="0.35">
      <c r="A8" s="3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</row>
    <row r="9" spans="1:14" ht="36.75" thickBot="1" x14ac:dyDescent="0.35">
      <c r="A9" s="85" t="s">
        <v>9</v>
      </c>
      <c r="B9" s="86" t="s">
        <v>10</v>
      </c>
      <c r="C9" s="87"/>
      <c r="D9" s="87"/>
      <c r="E9" s="88"/>
      <c r="F9" s="89" t="s">
        <v>11</v>
      </c>
      <c r="G9" s="89" t="s">
        <v>12</v>
      </c>
      <c r="H9" s="89" t="s">
        <v>13</v>
      </c>
      <c r="I9" s="90" t="s">
        <v>14</v>
      </c>
      <c r="J9" s="89" t="s">
        <v>15</v>
      </c>
      <c r="K9" s="89" t="s">
        <v>16</v>
      </c>
      <c r="L9" s="90" t="s">
        <v>17</v>
      </c>
      <c r="M9" s="91" t="s">
        <v>18</v>
      </c>
      <c r="N9" s="91" t="s">
        <v>19</v>
      </c>
    </row>
    <row r="10" spans="1:14" ht="6" customHeight="1" thickBot="1" x14ac:dyDescent="0.4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4" ht="26.25" customHeight="1" x14ac:dyDescent="0.3">
      <c r="A11" s="64">
        <v>1</v>
      </c>
      <c r="B11" s="65" t="s">
        <v>20</v>
      </c>
      <c r="C11" s="65"/>
      <c r="D11" s="65"/>
      <c r="E11" s="65"/>
      <c r="F11" s="66" t="s">
        <v>21</v>
      </c>
      <c r="G11" s="66">
        <v>1064</v>
      </c>
      <c r="H11" s="67"/>
      <c r="I11" s="68">
        <f>+G11*H11</f>
        <v>0</v>
      </c>
      <c r="J11" s="69"/>
      <c r="K11" s="70">
        <f t="shared" ref="K11:K51" si="0">H11*J11</f>
        <v>0</v>
      </c>
      <c r="L11" s="71">
        <f t="shared" ref="L11:L51" si="1">G11*K11</f>
        <v>0</v>
      </c>
      <c r="M11" s="72">
        <f t="shared" ref="M11:M51" si="2">H11+K11</f>
        <v>0</v>
      </c>
      <c r="N11" s="73">
        <f t="shared" ref="N11:N51" si="3">G11*M11</f>
        <v>0</v>
      </c>
    </row>
    <row r="12" spans="1:14" ht="26.25" customHeight="1" x14ac:dyDescent="0.3">
      <c r="A12" s="74">
        <v>2</v>
      </c>
      <c r="B12" s="18" t="s">
        <v>22</v>
      </c>
      <c r="C12" s="18"/>
      <c r="D12" s="18"/>
      <c r="E12" s="18"/>
      <c r="F12" s="56" t="s">
        <v>21</v>
      </c>
      <c r="G12" s="62">
        <v>8</v>
      </c>
      <c r="H12" s="63"/>
      <c r="I12" s="57">
        <f>+G12*H12</f>
        <v>0</v>
      </c>
      <c r="J12" s="58"/>
      <c r="K12" s="59">
        <f t="shared" si="0"/>
        <v>0</v>
      </c>
      <c r="L12" s="60">
        <f t="shared" si="1"/>
        <v>0</v>
      </c>
      <c r="M12" s="61">
        <f>H12+K12</f>
        <v>0</v>
      </c>
      <c r="N12" s="75">
        <f t="shared" si="3"/>
        <v>0</v>
      </c>
    </row>
    <row r="13" spans="1:14" ht="26.25" customHeight="1" x14ac:dyDescent="0.3">
      <c r="A13" s="74">
        <v>3</v>
      </c>
      <c r="B13" s="18" t="s">
        <v>23</v>
      </c>
      <c r="C13" s="18"/>
      <c r="D13" s="18"/>
      <c r="E13" s="18"/>
      <c r="F13" s="56" t="s">
        <v>21</v>
      </c>
      <c r="G13" s="62">
        <v>8</v>
      </c>
      <c r="H13" s="63"/>
      <c r="I13" s="57">
        <f t="shared" ref="I13" si="4">+G13*H13</f>
        <v>0</v>
      </c>
      <c r="J13" s="58"/>
      <c r="K13" s="59">
        <f t="shared" si="0"/>
        <v>0</v>
      </c>
      <c r="L13" s="60">
        <f t="shared" si="1"/>
        <v>0</v>
      </c>
      <c r="M13" s="61">
        <f t="shared" si="2"/>
        <v>0</v>
      </c>
      <c r="N13" s="75">
        <f t="shared" si="3"/>
        <v>0</v>
      </c>
    </row>
    <row r="14" spans="1:14" ht="26.25" customHeight="1" x14ac:dyDescent="0.3">
      <c r="A14" s="74">
        <v>4</v>
      </c>
      <c r="B14" s="18" t="s">
        <v>24</v>
      </c>
      <c r="C14" s="18"/>
      <c r="D14" s="18"/>
      <c r="E14" s="18"/>
      <c r="F14" s="56" t="s">
        <v>21</v>
      </c>
      <c r="G14" s="62">
        <v>10</v>
      </c>
      <c r="H14" s="63"/>
      <c r="I14" s="57">
        <f>+G14*H14</f>
        <v>0</v>
      </c>
      <c r="J14" s="58"/>
      <c r="K14" s="59">
        <f t="shared" si="0"/>
        <v>0</v>
      </c>
      <c r="L14" s="60">
        <f t="shared" si="1"/>
        <v>0</v>
      </c>
      <c r="M14" s="61">
        <f t="shared" si="2"/>
        <v>0</v>
      </c>
      <c r="N14" s="75">
        <f t="shared" si="3"/>
        <v>0</v>
      </c>
    </row>
    <row r="15" spans="1:14" ht="26.25" customHeight="1" x14ac:dyDescent="0.3">
      <c r="A15" s="74">
        <v>5</v>
      </c>
      <c r="B15" s="18" t="s">
        <v>25</v>
      </c>
      <c r="C15" s="18"/>
      <c r="D15" s="18"/>
      <c r="E15" s="18"/>
      <c r="F15" s="56" t="s">
        <v>21</v>
      </c>
      <c r="G15" s="62">
        <v>8</v>
      </c>
      <c r="H15" s="63"/>
      <c r="I15" s="57">
        <f t="shared" ref="I15:I52" si="5">+G15*H15</f>
        <v>0</v>
      </c>
      <c r="J15" s="58"/>
      <c r="K15" s="59">
        <f t="shared" si="0"/>
        <v>0</v>
      </c>
      <c r="L15" s="60">
        <f t="shared" si="1"/>
        <v>0</v>
      </c>
      <c r="M15" s="61">
        <f t="shared" si="2"/>
        <v>0</v>
      </c>
      <c r="N15" s="75">
        <f t="shared" si="3"/>
        <v>0</v>
      </c>
    </row>
    <row r="16" spans="1:14" ht="26.25" customHeight="1" x14ac:dyDescent="0.3">
      <c r="A16" s="74">
        <v>6</v>
      </c>
      <c r="B16" s="18" t="s">
        <v>26</v>
      </c>
      <c r="C16" s="18"/>
      <c r="D16" s="18"/>
      <c r="E16" s="18"/>
      <c r="F16" s="56" t="s">
        <v>21</v>
      </c>
      <c r="G16" s="62">
        <v>2</v>
      </c>
      <c r="H16" s="63"/>
      <c r="I16" s="57">
        <f>+G16*H16</f>
        <v>0</v>
      </c>
      <c r="J16" s="58"/>
      <c r="K16" s="59">
        <f t="shared" si="0"/>
        <v>0</v>
      </c>
      <c r="L16" s="60">
        <f t="shared" si="1"/>
        <v>0</v>
      </c>
      <c r="M16" s="61">
        <f t="shared" si="2"/>
        <v>0</v>
      </c>
      <c r="N16" s="75">
        <f t="shared" si="3"/>
        <v>0</v>
      </c>
    </row>
    <row r="17" spans="1:14" ht="26.25" customHeight="1" x14ac:dyDescent="0.3">
      <c r="A17" s="74">
        <v>7</v>
      </c>
      <c r="B17" s="18" t="s">
        <v>27</v>
      </c>
      <c r="C17" s="18"/>
      <c r="D17" s="18"/>
      <c r="E17" s="18"/>
      <c r="F17" s="56" t="s">
        <v>21</v>
      </c>
      <c r="G17" s="62">
        <v>5</v>
      </c>
      <c r="H17" s="63"/>
      <c r="I17" s="57">
        <f>G17*H17</f>
        <v>0</v>
      </c>
      <c r="J17" s="58"/>
      <c r="K17" s="59">
        <f t="shared" si="0"/>
        <v>0</v>
      </c>
      <c r="L17" s="60">
        <f t="shared" si="1"/>
        <v>0</v>
      </c>
      <c r="M17" s="61">
        <f t="shared" si="2"/>
        <v>0</v>
      </c>
      <c r="N17" s="75">
        <f t="shared" si="3"/>
        <v>0</v>
      </c>
    </row>
    <row r="18" spans="1:14" ht="26.25" customHeight="1" x14ac:dyDescent="0.3">
      <c r="A18" s="74">
        <v>8</v>
      </c>
      <c r="B18" s="18" t="s">
        <v>28</v>
      </c>
      <c r="C18" s="18"/>
      <c r="D18" s="18"/>
      <c r="E18" s="18"/>
      <c r="F18" s="56" t="s">
        <v>29</v>
      </c>
      <c r="G18" s="62">
        <v>4</v>
      </c>
      <c r="H18" s="63"/>
      <c r="I18" s="57">
        <f>+G18*H18</f>
        <v>0</v>
      </c>
      <c r="J18" s="58"/>
      <c r="K18" s="59">
        <f t="shared" si="0"/>
        <v>0</v>
      </c>
      <c r="L18" s="60">
        <f t="shared" si="1"/>
        <v>0</v>
      </c>
      <c r="M18" s="61">
        <f t="shared" si="2"/>
        <v>0</v>
      </c>
      <c r="N18" s="75">
        <f t="shared" si="3"/>
        <v>0</v>
      </c>
    </row>
    <row r="19" spans="1:14" ht="26.25" customHeight="1" x14ac:dyDescent="0.3">
      <c r="A19" s="74">
        <v>9</v>
      </c>
      <c r="B19" s="18" t="s">
        <v>30</v>
      </c>
      <c r="C19" s="18"/>
      <c r="D19" s="18"/>
      <c r="E19" s="18"/>
      <c r="F19" s="56" t="s">
        <v>21</v>
      </c>
      <c r="G19" s="56">
        <v>8</v>
      </c>
      <c r="H19" s="63"/>
      <c r="I19" s="57">
        <f>+G19*H19</f>
        <v>0</v>
      </c>
      <c r="J19" s="58"/>
      <c r="K19" s="59">
        <f t="shared" si="0"/>
        <v>0</v>
      </c>
      <c r="L19" s="60">
        <f t="shared" si="1"/>
        <v>0</v>
      </c>
      <c r="M19" s="61">
        <f t="shared" si="2"/>
        <v>0</v>
      </c>
      <c r="N19" s="75">
        <f t="shared" si="3"/>
        <v>0</v>
      </c>
    </row>
    <row r="20" spans="1:14" ht="26.25" customHeight="1" x14ac:dyDescent="0.3">
      <c r="A20" s="74">
        <v>10</v>
      </c>
      <c r="B20" s="18" t="s">
        <v>31</v>
      </c>
      <c r="C20" s="18"/>
      <c r="D20" s="18"/>
      <c r="E20" s="18"/>
      <c r="F20" s="56" t="s">
        <v>21</v>
      </c>
      <c r="G20" s="56">
        <v>42</v>
      </c>
      <c r="H20" s="63"/>
      <c r="I20" s="57">
        <f>+G20*H20</f>
        <v>0</v>
      </c>
      <c r="J20" s="58"/>
      <c r="K20" s="59">
        <f t="shared" si="0"/>
        <v>0</v>
      </c>
      <c r="L20" s="60">
        <f t="shared" si="1"/>
        <v>0</v>
      </c>
      <c r="M20" s="61">
        <f t="shared" si="2"/>
        <v>0</v>
      </c>
      <c r="N20" s="75">
        <f t="shared" si="3"/>
        <v>0</v>
      </c>
    </row>
    <row r="21" spans="1:14" ht="26.25" customHeight="1" x14ac:dyDescent="0.3">
      <c r="A21" s="74">
        <v>11</v>
      </c>
      <c r="B21" s="18" t="s">
        <v>32</v>
      </c>
      <c r="C21" s="18"/>
      <c r="D21" s="18"/>
      <c r="E21" s="18"/>
      <c r="F21" s="56" t="s">
        <v>29</v>
      </c>
      <c r="G21" s="56">
        <v>5</v>
      </c>
      <c r="H21" s="63"/>
      <c r="I21" s="57">
        <f>+G21*H21</f>
        <v>0</v>
      </c>
      <c r="J21" s="58"/>
      <c r="K21" s="59">
        <f t="shared" si="0"/>
        <v>0</v>
      </c>
      <c r="L21" s="60">
        <f t="shared" si="1"/>
        <v>0</v>
      </c>
      <c r="M21" s="61">
        <f t="shared" si="2"/>
        <v>0</v>
      </c>
      <c r="N21" s="75">
        <f t="shared" si="3"/>
        <v>0</v>
      </c>
    </row>
    <row r="22" spans="1:14" ht="26.25" customHeight="1" x14ac:dyDescent="0.3">
      <c r="A22" s="74">
        <v>12</v>
      </c>
      <c r="B22" s="18" t="s">
        <v>33</v>
      </c>
      <c r="C22" s="18"/>
      <c r="D22" s="18"/>
      <c r="E22" s="18"/>
      <c r="F22" s="56" t="s">
        <v>34</v>
      </c>
      <c r="G22" s="56">
        <v>1</v>
      </c>
      <c r="H22" s="63"/>
      <c r="I22" s="60">
        <f t="shared" si="5"/>
        <v>0</v>
      </c>
      <c r="J22" s="58"/>
      <c r="K22" s="59">
        <f t="shared" si="0"/>
        <v>0</v>
      </c>
      <c r="L22" s="60">
        <f t="shared" si="1"/>
        <v>0</v>
      </c>
      <c r="M22" s="61">
        <f t="shared" si="2"/>
        <v>0</v>
      </c>
      <c r="N22" s="75">
        <f t="shared" si="3"/>
        <v>0</v>
      </c>
    </row>
    <row r="23" spans="1:14" ht="26.25" customHeight="1" x14ac:dyDescent="0.3">
      <c r="A23" s="74">
        <v>13</v>
      </c>
      <c r="B23" s="18" t="s">
        <v>35</v>
      </c>
      <c r="C23" s="18"/>
      <c r="D23" s="18"/>
      <c r="E23" s="18"/>
      <c r="F23" s="56" t="s">
        <v>34</v>
      </c>
      <c r="G23" s="56">
        <v>4</v>
      </c>
      <c r="H23" s="63"/>
      <c r="I23" s="60">
        <f t="shared" si="5"/>
        <v>0</v>
      </c>
      <c r="J23" s="58"/>
      <c r="K23" s="59">
        <f t="shared" si="0"/>
        <v>0</v>
      </c>
      <c r="L23" s="60">
        <f t="shared" si="1"/>
        <v>0</v>
      </c>
      <c r="M23" s="61">
        <f t="shared" si="2"/>
        <v>0</v>
      </c>
      <c r="N23" s="75">
        <f t="shared" si="3"/>
        <v>0</v>
      </c>
    </row>
    <row r="24" spans="1:14" ht="26.25" customHeight="1" x14ac:dyDescent="0.3">
      <c r="A24" s="74">
        <v>14</v>
      </c>
      <c r="B24" s="18" t="s">
        <v>36</v>
      </c>
      <c r="C24" s="18"/>
      <c r="D24" s="18"/>
      <c r="E24" s="18"/>
      <c r="F24" s="56" t="s">
        <v>34</v>
      </c>
      <c r="G24" s="56">
        <v>1</v>
      </c>
      <c r="H24" s="63"/>
      <c r="I24" s="60">
        <f t="shared" si="5"/>
        <v>0</v>
      </c>
      <c r="J24" s="58"/>
      <c r="K24" s="59">
        <f t="shared" si="0"/>
        <v>0</v>
      </c>
      <c r="L24" s="60">
        <f t="shared" si="1"/>
        <v>0</v>
      </c>
      <c r="M24" s="61">
        <f t="shared" si="2"/>
        <v>0</v>
      </c>
      <c r="N24" s="75">
        <f t="shared" si="3"/>
        <v>0</v>
      </c>
    </row>
    <row r="25" spans="1:14" ht="26.25" customHeight="1" x14ac:dyDescent="0.3">
      <c r="A25" s="74">
        <v>15</v>
      </c>
      <c r="B25" s="18" t="s">
        <v>37</v>
      </c>
      <c r="C25" s="18"/>
      <c r="D25" s="18"/>
      <c r="E25" s="18"/>
      <c r="F25" s="56" t="s">
        <v>34</v>
      </c>
      <c r="G25" s="56">
        <v>1</v>
      </c>
      <c r="H25" s="63"/>
      <c r="I25" s="60">
        <f t="shared" si="5"/>
        <v>0</v>
      </c>
      <c r="J25" s="58"/>
      <c r="K25" s="59">
        <f t="shared" si="0"/>
        <v>0</v>
      </c>
      <c r="L25" s="60">
        <f t="shared" si="1"/>
        <v>0</v>
      </c>
      <c r="M25" s="61">
        <f t="shared" si="2"/>
        <v>0</v>
      </c>
      <c r="N25" s="75">
        <f t="shared" si="3"/>
        <v>0</v>
      </c>
    </row>
    <row r="26" spans="1:14" ht="26.25" customHeight="1" x14ac:dyDescent="0.3">
      <c r="A26" s="74">
        <v>16</v>
      </c>
      <c r="B26" s="18" t="s">
        <v>38</v>
      </c>
      <c r="C26" s="18"/>
      <c r="D26" s="18"/>
      <c r="E26" s="18"/>
      <c r="F26" s="56" t="s">
        <v>34</v>
      </c>
      <c r="G26" s="56">
        <v>1</v>
      </c>
      <c r="H26" s="63"/>
      <c r="I26" s="60">
        <f t="shared" si="5"/>
        <v>0</v>
      </c>
      <c r="J26" s="58"/>
      <c r="K26" s="59">
        <f t="shared" si="0"/>
        <v>0</v>
      </c>
      <c r="L26" s="60">
        <f t="shared" si="1"/>
        <v>0</v>
      </c>
      <c r="M26" s="61">
        <f t="shared" si="2"/>
        <v>0</v>
      </c>
      <c r="N26" s="75">
        <f t="shared" si="3"/>
        <v>0</v>
      </c>
    </row>
    <row r="27" spans="1:14" ht="26.25" customHeight="1" x14ac:dyDescent="0.3">
      <c r="A27" s="74">
        <v>17</v>
      </c>
      <c r="B27" s="18" t="s">
        <v>39</v>
      </c>
      <c r="C27" s="18"/>
      <c r="D27" s="18"/>
      <c r="E27" s="18"/>
      <c r="F27" s="56" t="s">
        <v>34</v>
      </c>
      <c r="G27" s="56">
        <v>1</v>
      </c>
      <c r="H27" s="63"/>
      <c r="I27" s="60">
        <f t="shared" si="5"/>
        <v>0</v>
      </c>
      <c r="J27" s="58"/>
      <c r="K27" s="59">
        <f t="shared" si="0"/>
        <v>0</v>
      </c>
      <c r="L27" s="60">
        <f t="shared" si="1"/>
        <v>0</v>
      </c>
      <c r="M27" s="61">
        <f t="shared" si="2"/>
        <v>0</v>
      </c>
      <c r="N27" s="75">
        <f t="shared" si="3"/>
        <v>0</v>
      </c>
    </row>
    <row r="28" spans="1:14" ht="26.25" customHeight="1" x14ac:dyDescent="0.3">
      <c r="A28" s="74">
        <v>18</v>
      </c>
      <c r="B28" s="18" t="s">
        <v>40</v>
      </c>
      <c r="C28" s="18"/>
      <c r="D28" s="18"/>
      <c r="E28" s="18"/>
      <c r="F28" s="56" t="s">
        <v>21</v>
      </c>
      <c r="G28" s="56">
        <v>3</v>
      </c>
      <c r="H28" s="63"/>
      <c r="I28" s="60">
        <f t="shared" si="5"/>
        <v>0</v>
      </c>
      <c r="J28" s="58"/>
      <c r="K28" s="59">
        <f t="shared" si="0"/>
        <v>0</v>
      </c>
      <c r="L28" s="60">
        <f t="shared" si="1"/>
        <v>0</v>
      </c>
      <c r="M28" s="61">
        <f t="shared" si="2"/>
        <v>0</v>
      </c>
      <c r="N28" s="75">
        <f t="shared" si="3"/>
        <v>0</v>
      </c>
    </row>
    <row r="29" spans="1:14" ht="26.25" customHeight="1" x14ac:dyDescent="0.3">
      <c r="A29" s="74">
        <v>19</v>
      </c>
      <c r="B29" s="18" t="s">
        <v>41</v>
      </c>
      <c r="C29" s="18"/>
      <c r="D29" s="18"/>
      <c r="E29" s="18"/>
      <c r="F29" s="56" t="s">
        <v>21</v>
      </c>
      <c r="G29" s="56">
        <v>4</v>
      </c>
      <c r="H29" s="63"/>
      <c r="I29" s="60">
        <f t="shared" si="5"/>
        <v>0</v>
      </c>
      <c r="J29" s="58"/>
      <c r="K29" s="59">
        <f t="shared" si="0"/>
        <v>0</v>
      </c>
      <c r="L29" s="60">
        <f t="shared" si="1"/>
        <v>0</v>
      </c>
      <c r="M29" s="61">
        <f t="shared" si="2"/>
        <v>0</v>
      </c>
      <c r="N29" s="75">
        <f t="shared" si="3"/>
        <v>0</v>
      </c>
    </row>
    <row r="30" spans="1:14" ht="26.25" customHeight="1" x14ac:dyDescent="0.3">
      <c r="A30" s="74">
        <v>20</v>
      </c>
      <c r="B30" s="18" t="s">
        <v>42</v>
      </c>
      <c r="C30" s="18"/>
      <c r="D30" s="18"/>
      <c r="E30" s="18"/>
      <c r="F30" s="56" t="s">
        <v>34</v>
      </c>
      <c r="G30" s="62">
        <v>2</v>
      </c>
      <c r="H30" s="63"/>
      <c r="I30" s="60">
        <f t="shared" si="5"/>
        <v>0</v>
      </c>
      <c r="J30" s="58"/>
      <c r="K30" s="59">
        <f t="shared" si="0"/>
        <v>0</v>
      </c>
      <c r="L30" s="60">
        <f t="shared" si="1"/>
        <v>0</v>
      </c>
      <c r="M30" s="61">
        <f t="shared" si="2"/>
        <v>0</v>
      </c>
      <c r="N30" s="75">
        <f t="shared" si="3"/>
        <v>0</v>
      </c>
    </row>
    <row r="31" spans="1:14" ht="26.25" customHeight="1" x14ac:dyDescent="0.3">
      <c r="A31" s="74">
        <v>21</v>
      </c>
      <c r="B31" s="18" t="s">
        <v>43</v>
      </c>
      <c r="C31" s="18"/>
      <c r="D31" s="18"/>
      <c r="E31" s="18"/>
      <c r="F31" s="56" t="s">
        <v>29</v>
      </c>
      <c r="G31" s="56">
        <v>5</v>
      </c>
      <c r="H31" s="63"/>
      <c r="I31" s="60">
        <f t="shared" si="5"/>
        <v>0</v>
      </c>
      <c r="J31" s="58"/>
      <c r="K31" s="59">
        <f t="shared" si="0"/>
        <v>0</v>
      </c>
      <c r="L31" s="60">
        <f t="shared" si="1"/>
        <v>0</v>
      </c>
      <c r="M31" s="61">
        <f t="shared" si="2"/>
        <v>0</v>
      </c>
      <c r="N31" s="75">
        <f t="shared" si="3"/>
        <v>0</v>
      </c>
    </row>
    <row r="32" spans="1:14" ht="26.25" customHeight="1" x14ac:dyDescent="0.3">
      <c r="A32" s="74">
        <v>22</v>
      </c>
      <c r="B32" s="18" t="s">
        <v>44</v>
      </c>
      <c r="C32" s="18"/>
      <c r="D32" s="18"/>
      <c r="E32" s="18"/>
      <c r="F32" s="56" t="s">
        <v>29</v>
      </c>
      <c r="G32" s="56">
        <v>2</v>
      </c>
      <c r="H32" s="63"/>
      <c r="I32" s="60">
        <f t="shared" si="5"/>
        <v>0</v>
      </c>
      <c r="J32" s="58"/>
      <c r="K32" s="59">
        <f t="shared" si="0"/>
        <v>0</v>
      </c>
      <c r="L32" s="60">
        <f t="shared" si="1"/>
        <v>0</v>
      </c>
      <c r="M32" s="61">
        <f t="shared" si="2"/>
        <v>0</v>
      </c>
      <c r="N32" s="75">
        <f t="shared" si="3"/>
        <v>0</v>
      </c>
    </row>
    <row r="33" spans="1:14" ht="26.25" customHeight="1" x14ac:dyDescent="0.3">
      <c r="A33" s="74">
        <v>23</v>
      </c>
      <c r="B33" s="18" t="s">
        <v>45</v>
      </c>
      <c r="C33" s="18"/>
      <c r="D33" s="18"/>
      <c r="E33" s="18"/>
      <c r="F33" s="56" t="s">
        <v>21</v>
      </c>
      <c r="G33" s="56">
        <v>77</v>
      </c>
      <c r="H33" s="63"/>
      <c r="I33" s="60">
        <f t="shared" si="5"/>
        <v>0</v>
      </c>
      <c r="J33" s="58"/>
      <c r="K33" s="59">
        <f t="shared" si="0"/>
        <v>0</v>
      </c>
      <c r="L33" s="60">
        <f t="shared" si="1"/>
        <v>0</v>
      </c>
      <c r="M33" s="61">
        <f t="shared" si="2"/>
        <v>0</v>
      </c>
      <c r="N33" s="75">
        <f t="shared" si="3"/>
        <v>0</v>
      </c>
    </row>
    <row r="34" spans="1:14" ht="26.25" customHeight="1" x14ac:dyDescent="0.3">
      <c r="A34" s="74">
        <v>24</v>
      </c>
      <c r="B34" s="18" t="s">
        <v>46</v>
      </c>
      <c r="C34" s="18"/>
      <c r="D34" s="18"/>
      <c r="E34" s="18"/>
      <c r="F34" s="56" t="s">
        <v>21</v>
      </c>
      <c r="G34" s="56">
        <v>4</v>
      </c>
      <c r="H34" s="63"/>
      <c r="I34" s="60">
        <f t="shared" si="5"/>
        <v>0</v>
      </c>
      <c r="J34" s="58"/>
      <c r="K34" s="59">
        <f t="shared" si="0"/>
        <v>0</v>
      </c>
      <c r="L34" s="60">
        <f t="shared" si="1"/>
        <v>0</v>
      </c>
      <c r="M34" s="61">
        <f t="shared" si="2"/>
        <v>0</v>
      </c>
      <c r="N34" s="75">
        <f t="shared" si="3"/>
        <v>0</v>
      </c>
    </row>
    <row r="35" spans="1:14" ht="26.25" customHeight="1" x14ac:dyDescent="0.3">
      <c r="A35" s="74">
        <v>25</v>
      </c>
      <c r="B35" s="18" t="s">
        <v>47</v>
      </c>
      <c r="C35" s="18"/>
      <c r="D35" s="18"/>
      <c r="E35" s="18"/>
      <c r="F35" s="56" t="s">
        <v>48</v>
      </c>
      <c r="G35" s="56">
        <v>1</v>
      </c>
      <c r="H35" s="63"/>
      <c r="I35" s="60">
        <f t="shared" si="5"/>
        <v>0</v>
      </c>
      <c r="J35" s="58"/>
      <c r="K35" s="59">
        <f t="shared" si="0"/>
        <v>0</v>
      </c>
      <c r="L35" s="60">
        <f t="shared" si="1"/>
        <v>0</v>
      </c>
      <c r="M35" s="61">
        <f t="shared" si="2"/>
        <v>0</v>
      </c>
      <c r="N35" s="75">
        <f t="shared" si="3"/>
        <v>0</v>
      </c>
    </row>
    <row r="36" spans="1:14" ht="26.25" customHeight="1" x14ac:dyDescent="0.3">
      <c r="A36" s="74">
        <v>26</v>
      </c>
      <c r="B36" s="18" t="s">
        <v>49</v>
      </c>
      <c r="C36" s="18"/>
      <c r="D36" s="18"/>
      <c r="E36" s="18"/>
      <c r="F36" s="56" t="s">
        <v>48</v>
      </c>
      <c r="G36" s="56">
        <v>43</v>
      </c>
      <c r="H36" s="63"/>
      <c r="I36" s="60">
        <f t="shared" si="5"/>
        <v>0</v>
      </c>
      <c r="J36" s="58"/>
      <c r="K36" s="59">
        <f t="shared" si="0"/>
        <v>0</v>
      </c>
      <c r="L36" s="60">
        <f t="shared" si="1"/>
        <v>0</v>
      </c>
      <c r="M36" s="61">
        <f t="shared" si="2"/>
        <v>0</v>
      </c>
      <c r="N36" s="75">
        <f t="shared" si="3"/>
        <v>0</v>
      </c>
    </row>
    <row r="37" spans="1:14" ht="26.25" customHeight="1" x14ac:dyDescent="0.3">
      <c r="A37" s="74">
        <v>27</v>
      </c>
      <c r="B37" s="18" t="s">
        <v>50</v>
      </c>
      <c r="C37" s="18"/>
      <c r="D37" s="18"/>
      <c r="E37" s="18"/>
      <c r="F37" s="56" t="s">
        <v>29</v>
      </c>
      <c r="G37" s="56">
        <v>3</v>
      </c>
      <c r="H37" s="63"/>
      <c r="I37" s="60">
        <f t="shared" si="5"/>
        <v>0</v>
      </c>
      <c r="J37" s="58"/>
      <c r="K37" s="59">
        <f t="shared" si="0"/>
        <v>0</v>
      </c>
      <c r="L37" s="60">
        <f t="shared" si="1"/>
        <v>0</v>
      </c>
      <c r="M37" s="61">
        <f t="shared" si="2"/>
        <v>0</v>
      </c>
      <c r="N37" s="75">
        <f t="shared" si="3"/>
        <v>0</v>
      </c>
    </row>
    <row r="38" spans="1:14" ht="26.25" customHeight="1" x14ac:dyDescent="0.3">
      <c r="A38" s="74">
        <v>28</v>
      </c>
      <c r="B38" s="18" t="s">
        <v>51</v>
      </c>
      <c r="C38" s="18"/>
      <c r="D38" s="18"/>
      <c r="E38" s="18"/>
      <c r="F38" s="56" t="s">
        <v>21</v>
      </c>
      <c r="G38" s="56">
        <v>10</v>
      </c>
      <c r="H38" s="63"/>
      <c r="I38" s="60">
        <f t="shared" si="5"/>
        <v>0</v>
      </c>
      <c r="J38" s="58"/>
      <c r="K38" s="59">
        <f t="shared" si="0"/>
        <v>0</v>
      </c>
      <c r="L38" s="60">
        <f t="shared" si="1"/>
        <v>0</v>
      </c>
      <c r="M38" s="61">
        <f t="shared" si="2"/>
        <v>0</v>
      </c>
      <c r="N38" s="75">
        <f t="shared" si="3"/>
        <v>0</v>
      </c>
    </row>
    <row r="39" spans="1:14" ht="26.25" customHeight="1" x14ac:dyDescent="0.3">
      <c r="A39" s="74">
        <v>29</v>
      </c>
      <c r="B39" s="18" t="s">
        <v>52</v>
      </c>
      <c r="C39" s="18"/>
      <c r="D39" s="18"/>
      <c r="E39" s="18"/>
      <c r="F39" s="56" t="s">
        <v>21</v>
      </c>
      <c r="G39" s="56">
        <v>12</v>
      </c>
      <c r="H39" s="63"/>
      <c r="I39" s="60">
        <f t="shared" si="5"/>
        <v>0</v>
      </c>
      <c r="J39" s="58"/>
      <c r="K39" s="59">
        <f t="shared" si="0"/>
        <v>0</v>
      </c>
      <c r="L39" s="60">
        <f t="shared" si="1"/>
        <v>0</v>
      </c>
      <c r="M39" s="61">
        <f t="shared" si="2"/>
        <v>0</v>
      </c>
      <c r="N39" s="75">
        <f t="shared" si="3"/>
        <v>0</v>
      </c>
    </row>
    <row r="40" spans="1:14" ht="26.25" customHeight="1" x14ac:dyDescent="0.3">
      <c r="A40" s="74">
        <v>30</v>
      </c>
      <c r="B40" s="18" t="s">
        <v>53</v>
      </c>
      <c r="C40" s="18"/>
      <c r="D40" s="18"/>
      <c r="E40" s="18"/>
      <c r="F40" s="56" t="s">
        <v>21</v>
      </c>
      <c r="G40" s="56">
        <v>2</v>
      </c>
      <c r="H40" s="63"/>
      <c r="I40" s="60">
        <f t="shared" si="5"/>
        <v>0</v>
      </c>
      <c r="J40" s="58"/>
      <c r="K40" s="59">
        <f t="shared" si="0"/>
        <v>0</v>
      </c>
      <c r="L40" s="60">
        <f t="shared" si="1"/>
        <v>0</v>
      </c>
      <c r="M40" s="61">
        <f t="shared" si="2"/>
        <v>0</v>
      </c>
      <c r="N40" s="75">
        <f t="shared" si="3"/>
        <v>0</v>
      </c>
    </row>
    <row r="41" spans="1:14" ht="26.25" customHeight="1" x14ac:dyDescent="0.3">
      <c r="A41" s="74">
        <v>31</v>
      </c>
      <c r="B41" s="18" t="s">
        <v>54</v>
      </c>
      <c r="C41" s="18"/>
      <c r="D41" s="18"/>
      <c r="E41" s="18"/>
      <c r="F41" s="56" t="s">
        <v>29</v>
      </c>
      <c r="G41" s="56">
        <v>31</v>
      </c>
      <c r="H41" s="63"/>
      <c r="I41" s="60">
        <f t="shared" si="5"/>
        <v>0</v>
      </c>
      <c r="J41" s="58"/>
      <c r="K41" s="59">
        <f t="shared" si="0"/>
        <v>0</v>
      </c>
      <c r="L41" s="60">
        <f t="shared" si="1"/>
        <v>0</v>
      </c>
      <c r="M41" s="61">
        <f t="shared" si="2"/>
        <v>0</v>
      </c>
      <c r="N41" s="75">
        <f t="shared" si="3"/>
        <v>0</v>
      </c>
    </row>
    <row r="42" spans="1:14" ht="26.25" customHeight="1" x14ac:dyDescent="0.3">
      <c r="A42" s="74">
        <v>32</v>
      </c>
      <c r="B42" s="18" t="s">
        <v>55</v>
      </c>
      <c r="C42" s="18"/>
      <c r="D42" s="18"/>
      <c r="E42" s="18"/>
      <c r="F42" s="56" t="s">
        <v>29</v>
      </c>
      <c r="G42" s="56">
        <v>14</v>
      </c>
      <c r="H42" s="63"/>
      <c r="I42" s="60">
        <f t="shared" si="5"/>
        <v>0</v>
      </c>
      <c r="J42" s="58"/>
      <c r="K42" s="59">
        <f t="shared" si="0"/>
        <v>0</v>
      </c>
      <c r="L42" s="60">
        <f t="shared" si="1"/>
        <v>0</v>
      </c>
      <c r="M42" s="61">
        <f t="shared" si="2"/>
        <v>0</v>
      </c>
      <c r="N42" s="75">
        <f t="shared" si="3"/>
        <v>0</v>
      </c>
    </row>
    <row r="43" spans="1:14" ht="26.25" customHeight="1" x14ac:dyDescent="0.3">
      <c r="A43" s="74">
        <v>33</v>
      </c>
      <c r="B43" s="18" t="s">
        <v>56</v>
      </c>
      <c r="C43" s="18"/>
      <c r="D43" s="18"/>
      <c r="E43" s="18"/>
      <c r="F43" s="56" t="s">
        <v>29</v>
      </c>
      <c r="G43" s="56">
        <v>28</v>
      </c>
      <c r="H43" s="63"/>
      <c r="I43" s="60">
        <f t="shared" si="5"/>
        <v>0</v>
      </c>
      <c r="J43" s="58"/>
      <c r="K43" s="59">
        <f t="shared" si="0"/>
        <v>0</v>
      </c>
      <c r="L43" s="60">
        <f t="shared" si="1"/>
        <v>0</v>
      </c>
      <c r="M43" s="61">
        <f t="shared" si="2"/>
        <v>0</v>
      </c>
      <c r="N43" s="75">
        <f t="shared" si="3"/>
        <v>0</v>
      </c>
    </row>
    <row r="44" spans="1:14" ht="26.25" customHeight="1" x14ac:dyDescent="0.3">
      <c r="A44" s="74">
        <v>34</v>
      </c>
      <c r="B44" s="18" t="s">
        <v>57</v>
      </c>
      <c r="C44" s="18"/>
      <c r="D44" s="18"/>
      <c r="E44" s="18"/>
      <c r="F44" s="56" t="s">
        <v>21</v>
      </c>
      <c r="G44" s="56">
        <v>12</v>
      </c>
      <c r="H44" s="63"/>
      <c r="I44" s="60">
        <f t="shared" si="5"/>
        <v>0</v>
      </c>
      <c r="J44" s="58"/>
      <c r="K44" s="59">
        <f t="shared" si="0"/>
        <v>0</v>
      </c>
      <c r="L44" s="60">
        <f t="shared" si="1"/>
        <v>0</v>
      </c>
      <c r="M44" s="61">
        <f t="shared" si="2"/>
        <v>0</v>
      </c>
      <c r="N44" s="75">
        <f t="shared" si="3"/>
        <v>0</v>
      </c>
    </row>
    <row r="45" spans="1:14" ht="26.25" customHeight="1" x14ac:dyDescent="0.3">
      <c r="A45" s="74">
        <v>35</v>
      </c>
      <c r="B45" s="18" t="s">
        <v>58</v>
      </c>
      <c r="C45" s="18"/>
      <c r="D45" s="18"/>
      <c r="E45" s="18"/>
      <c r="F45" s="56" t="s">
        <v>21</v>
      </c>
      <c r="G45" s="56">
        <v>23</v>
      </c>
      <c r="H45" s="63"/>
      <c r="I45" s="60">
        <f t="shared" si="5"/>
        <v>0</v>
      </c>
      <c r="J45" s="58"/>
      <c r="K45" s="59">
        <f t="shared" si="0"/>
        <v>0</v>
      </c>
      <c r="L45" s="60">
        <f t="shared" si="1"/>
        <v>0</v>
      </c>
      <c r="M45" s="61">
        <f t="shared" si="2"/>
        <v>0</v>
      </c>
      <c r="N45" s="75">
        <f t="shared" si="3"/>
        <v>0</v>
      </c>
    </row>
    <row r="46" spans="1:14" ht="26.25" customHeight="1" x14ac:dyDescent="0.3">
      <c r="A46" s="74">
        <v>36</v>
      </c>
      <c r="B46" s="18" t="s">
        <v>59</v>
      </c>
      <c r="C46" s="18"/>
      <c r="D46" s="18"/>
      <c r="E46" s="18"/>
      <c r="F46" s="56" t="s">
        <v>21</v>
      </c>
      <c r="G46" s="56">
        <v>18</v>
      </c>
      <c r="H46" s="63"/>
      <c r="I46" s="60">
        <f t="shared" si="5"/>
        <v>0</v>
      </c>
      <c r="J46" s="58"/>
      <c r="K46" s="59">
        <f t="shared" si="0"/>
        <v>0</v>
      </c>
      <c r="L46" s="60">
        <f t="shared" si="1"/>
        <v>0</v>
      </c>
      <c r="M46" s="61">
        <f t="shared" si="2"/>
        <v>0</v>
      </c>
      <c r="N46" s="75">
        <f t="shared" si="3"/>
        <v>0</v>
      </c>
    </row>
    <row r="47" spans="1:14" ht="26.25" customHeight="1" x14ac:dyDescent="0.3">
      <c r="A47" s="74">
        <v>37</v>
      </c>
      <c r="B47" s="18" t="s">
        <v>60</v>
      </c>
      <c r="C47" s="18"/>
      <c r="D47" s="18"/>
      <c r="E47" s="18"/>
      <c r="F47" s="56" t="s">
        <v>29</v>
      </c>
      <c r="G47" s="56">
        <v>6</v>
      </c>
      <c r="H47" s="63"/>
      <c r="I47" s="60">
        <f t="shared" si="5"/>
        <v>0</v>
      </c>
      <c r="J47" s="58"/>
      <c r="K47" s="59">
        <f t="shared" si="0"/>
        <v>0</v>
      </c>
      <c r="L47" s="60">
        <f t="shared" si="1"/>
        <v>0</v>
      </c>
      <c r="M47" s="61">
        <f t="shared" si="2"/>
        <v>0</v>
      </c>
      <c r="N47" s="75">
        <f t="shared" si="3"/>
        <v>0</v>
      </c>
    </row>
    <row r="48" spans="1:14" ht="26.25" customHeight="1" x14ac:dyDescent="0.3">
      <c r="A48" s="74">
        <v>38</v>
      </c>
      <c r="B48" s="18" t="s">
        <v>61</v>
      </c>
      <c r="C48" s="18"/>
      <c r="D48" s="18"/>
      <c r="E48" s="18"/>
      <c r="F48" s="56" t="s">
        <v>21</v>
      </c>
      <c r="G48" s="56">
        <v>4</v>
      </c>
      <c r="H48" s="63"/>
      <c r="I48" s="60">
        <f t="shared" si="5"/>
        <v>0</v>
      </c>
      <c r="J48" s="58"/>
      <c r="K48" s="59">
        <f t="shared" si="0"/>
        <v>0</v>
      </c>
      <c r="L48" s="60">
        <f t="shared" si="1"/>
        <v>0</v>
      </c>
      <c r="M48" s="61">
        <f t="shared" si="2"/>
        <v>0</v>
      </c>
      <c r="N48" s="75">
        <f t="shared" si="3"/>
        <v>0</v>
      </c>
    </row>
    <row r="49" spans="1:14" ht="26.25" customHeight="1" x14ac:dyDescent="0.3">
      <c r="A49" s="74">
        <v>39</v>
      </c>
      <c r="B49" s="18" t="s">
        <v>62</v>
      </c>
      <c r="C49" s="18"/>
      <c r="D49" s="18"/>
      <c r="E49" s="18"/>
      <c r="F49" s="56" t="s">
        <v>21</v>
      </c>
      <c r="G49" s="56">
        <v>4</v>
      </c>
      <c r="H49" s="63"/>
      <c r="I49" s="60">
        <f t="shared" si="5"/>
        <v>0</v>
      </c>
      <c r="J49" s="58"/>
      <c r="K49" s="59">
        <f t="shared" si="0"/>
        <v>0</v>
      </c>
      <c r="L49" s="60">
        <f t="shared" si="1"/>
        <v>0</v>
      </c>
      <c r="M49" s="61">
        <f t="shared" si="2"/>
        <v>0</v>
      </c>
      <c r="N49" s="75">
        <f t="shared" si="3"/>
        <v>0</v>
      </c>
    </row>
    <row r="50" spans="1:14" ht="26.25" customHeight="1" x14ac:dyDescent="0.3">
      <c r="A50" s="74">
        <v>40</v>
      </c>
      <c r="B50" s="18" t="s">
        <v>63</v>
      </c>
      <c r="C50" s="18"/>
      <c r="D50" s="18"/>
      <c r="E50" s="18"/>
      <c r="F50" s="56" t="s">
        <v>21</v>
      </c>
      <c r="G50" s="56">
        <v>11</v>
      </c>
      <c r="H50" s="63"/>
      <c r="I50" s="60">
        <f t="shared" si="5"/>
        <v>0</v>
      </c>
      <c r="J50" s="58"/>
      <c r="K50" s="59">
        <f t="shared" si="0"/>
        <v>0</v>
      </c>
      <c r="L50" s="60">
        <f t="shared" si="1"/>
        <v>0</v>
      </c>
      <c r="M50" s="61">
        <f t="shared" si="2"/>
        <v>0</v>
      </c>
      <c r="N50" s="75">
        <f t="shared" si="3"/>
        <v>0</v>
      </c>
    </row>
    <row r="51" spans="1:14" ht="38.25" customHeight="1" x14ac:dyDescent="0.3">
      <c r="A51" s="74">
        <v>41</v>
      </c>
      <c r="B51" s="18" t="s">
        <v>64</v>
      </c>
      <c r="C51" s="18"/>
      <c r="D51" s="18"/>
      <c r="E51" s="18"/>
      <c r="F51" s="56" t="s">
        <v>21</v>
      </c>
      <c r="G51" s="56">
        <v>10</v>
      </c>
      <c r="H51" s="63"/>
      <c r="I51" s="60">
        <f t="shared" si="5"/>
        <v>0</v>
      </c>
      <c r="J51" s="58"/>
      <c r="K51" s="59">
        <f t="shared" si="0"/>
        <v>0</v>
      </c>
      <c r="L51" s="60">
        <f t="shared" si="1"/>
        <v>0</v>
      </c>
      <c r="M51" s="61">
        <f t="shared" si="2"/>
        <v>0</v>
      </c>
      <c r="N51" s="75">
        <f t="shared" si="3"/>
        <v>0</v>
      </c>
    </row>
    <row r="52" spans="1:14" ht="38.25" customHeight="1" x14ac:dyDescent="0.3">
      <c r="A52" s="74">
        <v>42</v>
      </c>
      <c r="B52" s="18" t="s">
        <v>65</v>
      </c>
      <c r="C52" s="18"/>
      <c r="D52" s="18"/>
      <c r="E52" s="18"/>
      <c r="F52" s="56" t="s">
        <v>21</v>
      </c>
      <c r="G52" s="56">
        <v>7</v>
      </c>
      <c r="H52" s="63"/>
      <c r="I52" s="60">
        <f t="shared" si="5"/>
        <v>0</v>
      </c>
      <c r="J52" s="58"/>
      <c r="K52" s="59">
        <f t="shared" ref="K52" si="6">H52*J52</f>
        <v>0</v>
      </c>
      <c r="L52" s="60">
        <f t="shared" ref="L52" si="7">G52*K52</f>
        <v>0</v>
      </c>
      <c r="M52" s="61">
        <f t="shared" ref="M52" si="8">H52+K52</f>
        <v>0</v>
      </c>
      <c r="N52" s="75">
        <f t="shared" ref="N52" si="9">G52*M52</f>
        <v>0</v>
      </c>
    </row>
    <row r="53" spans="1:14" ht="36.75" customHeight="1" thickBot="1" x14ac:dyDescent="0.35">
      <c r="A53" s="76">
        <v>43</v>
      </c>
      <c r="B53" s="77" t="s">
        <v>66</v>
      </c>
      <c r="C53" s="77"/>
      <c r="D53" s="77"/>
      <c r="E53" s="77"/>
      <c r="F53" s="78" t="s">
        <v>21</v>
      </c>
      <c r="G53" s="78">
        <v>14</v>
      </c>
      <c r="H53" s="79"/>
      <c r="I53" s="80">
        <f>+G53*H53</f>
        <v>0</v>
      </c>
      <c r="J53" s="81"/>
      <c r="K53" s="82">
        <f t="shared" ref="K53" si="10">H53*J53</f>
        <v>0</v>
      </c>
      <c r="L53" s="80">
        <f t="shared" ref="L53" si="11">G53*K53</f>
        <v>0</v>
      </c>
      <c r="M53" s="83">
        <f t="shared" ref="M53" si="12">H53+K53</f>
        <v>0</v>
      </c>
      <c r="N53" s="84">
        <f t="shared" ref="N53" si="13">G53*M53</f>
        <v>0</v>
      </c>
    </row>
    <row r="54" spans="1:14" ht="5.25" customHeight="1" thickBot="1" x14ac:dyDescent="0.4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/>
    </row>
    <row r="55" spans="1:14" ht="30.75" customHeight="1" x14ac:dyDescent="0.3">
      <c r="A55" s="39" t="s">
        <v>67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15">
        <f>SUM(I11:I53)</f>
        <v>0</v>
      </c>
    </row>
    <row r="56" spans="1:14" ht="30.75" customHeight="1" thickBot="1" x14ac:dyDescent="0.35">
      <c r="A56" s="41" t="s">
        <v>17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16">
        <f>SUM(L11:L53)</f>
        <v>0</v>
      </c>
    </row>
    <row r="57" spans="1:14" ht="3" customHeight="1" thickBot="1" x14ac:dyDescent="0.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ht="69" customHeight="1" thickBot="1" x14ac:dyDescent="0.4">
      <c r="A58" s="31" t="s">
        <v>68</v>
      </c>
      <c r="B58" s="32"/>
      <c r="C58" s="32"/>
      <c r="D58" s="33"/>
      <c r="E58" s="22"/>
      <c r="F58" s="23"/>
      <c r="G58" s="23"/>
      <c r="H58" s="23"/>
      <c r="I58" s="24"/>
      <c r="J58" s="43" t="s">
        <v>69</v>
      </c>
      <c r="K58" s="44"/>
      <c r="L58" s="44"/>
      <c r="M58" s="45"/>
      <c r="N58" s="17">
        <f>+N55+N56</f>
        <v>0</v>
      </c>
    </row>
    <row r="59" spans="1:14" ht="5.25" customHeight="1" thickBot="1" x14ac:dyDescent="0.35">
      <c r="A59" s="7"/>
    </row>
    <row r="60" spans="1:14" ht="15" customHeight="1" x14ac:dyDescent="0.3">
      <c r="A60" s="25"/>
      <c r="B60" s="26"/>
      <c r="C60" s="26"/>
      <c r="D60" s="26"/>
      <c r="E60" s="26"/>
      <c r="F60" s="26"/>
      <c r="G60" s="26"/>
      <c r="H60" s="34"/>
      <c r="I60" s="8"/>
      <c r="J60" s="25"/>
      <c r="K60" s="26"/>
      <c r="L60" s="26"/>
      <c r="M60" s="26"/>
      <c r="N60" s="27"/>
    </row>
    <row r="61" spans="1:14" ht="15" customHeight="1" x14ac:dyDescent="0.3">
      <c r="A61" s="28"/>
      <c r="B61" s="29"/>
      <c r="C61" s="29"/>
      <c r="D61" s="29"/>
      <c r="E61" s="29"/>
      <c r="F61" s="29"/>
      <c r="G61" s="29"/>
      <c r="H61" s="35"/>
      <c r="I61" s="9"/>
      <c r="J61" s="28"/>
      <c r="K61" s="29"/>
      <c r="L61" s="29"/>
      <c r="M61" s="29"/>
      <c r="N61" s="30"/>
    </row>
    <row r="62" spans="1:14" ht="15" customHeight="1" x14ac:dyDescent="0.3">
      <c r="A62" s="28"/>
      <c r="B62" s="29"/>
      <c r="C62" s="29"/>
      <c r="D62" s="29"/>
      <c r="E62" s="29"/>
      <c r="F62" s="29"/>
      <c r="G62" s="29"/>
      <c r="H62" s="35"/>
      <c r="I62" s="9"/>
      <c r="J62" s="28"/>
      <c r="K62" s="29"/>
      <c r="L62" s="29"/>
      <c r="M62" s="29"/>
      <c r="N62" s="30"/>
    </row>
    <row r="63" spans="1:14" ht="14.25" customHeight="1" x14ac:dyDescent="0.3">
      <c r="A63" s="28"/>
      <c r="B63" s="29"/>
      <c r="C63" s="29"/>
      <c r="D63" s="29"/>
      <c r="E63" s="29"/>
      <c r="F63" s="29"/>
      <c r="G63" s="29"/>
      <c r="H63" s="35"/>
      <c r="I63" s="9"/>
      <c r="J63" s="28"/>
      <c r="K63" s="29"/>
      <c r="L63" s="29"/>
      <c r="M63" s="29"/>
      <c r="N63" s="30"/>
    </row>
    <row r="64" spans="1:14" ht="15" customHeight="1" thickBot="1" x14ac:dyDescent="0.35">
      <c r="A64" s="36" t="s">
        <v>70</v>
      </c>
      <c r="B64" s="37"/>
      <c r="C64" s="37"/>
      <c r="D64" s="37"/>
      <c r="E64" s="37"/>
      <c r="F64" s="37"/>
      <c r="G64" s="37"/>
      <c r="H64" s="38"/>
      <c r="I64" s="10"/>
      <c r="J64" s="19" t="s">
        <v>71</v>
      </c>
      <c r="K64" s="20"/>
      <c r="L64" s="20"/>
      <c r="M64" s="20"/>
      <c r="N64" s="21"/>
    </row>
    <row r="65" ht="15.75" customHeight="1" x14ac:dyDescent="0.3"/>
  </sheetData>
  <sheetProtection algorithmName="SHA-512" hashValue="ZmI5nZl13xVvdmLCeaHZJw5y2E552h8pN2r1qpdXNh0ybCE3aUS2QSxpZgxJXyHuiOfGnFXetWiZ1zRPJN7RhA==" saltValue="4P67RR2UaKopBxagm5Wlbw==" spinCount="100000" sheet="1" formatRows="0"/>
  <mergeCells count="64">
    <mergeCell ref="J58:M58"/>
    <mergeCell ref="A2:N3"/>
    <mergeCell ref="A10:N10"/>
    <mergeCell ref="A5:B5"/>
    <mergeCell ref="C5:J5"/>
    <mergeCell ref="A6:B6"/>
    <mergeCell ref="A7:B7"/>
    <mergeCell ref="C6:J6"/>
    <mergeCell ref="C7:J7"/>
    <mergeCell ref="M5:N5"/>
    <mergeCell ref="M6:N6"/>
    <mergeCell ref="M7:N7"/>
    <mergeCell ref="B49:E49"/>
    <mergeCell ref="B52:E52"/>
    <mergeCell ref="B47:E47"/>
    <mergeCell ref="B48:E48"/>
    <mergeCell ref="J64:N64"/>
    <mergeCell ref="B9:E9"/>
    <mergeCell ref="B11:E11"/>
    <mergeCell ref="E58:I58"/>
    <mergeCell ref="J60:N63"/>
    <mergeCell ref="A58:D58"/>
    <mergeCell ref="A60:H63"/>
    <mergeCell ref="A64:H64"/>
    <mergeCell ref="B12:E12"/>
    <mergeCell ref="B13:E13"/>
    <mergeCell ref="B14:E14"/>
    <mergeCell ref="A55:M55"/>
    <mergeCell ref="A56:M56"/>
    <mergeCell ref="B38:E38"/>
    <mergeCell ref="B45:E45"/>
    <mergeCell ref="B46:E46"/>
    <mergeCell ref="B15:E15"/>
    <mergeCell ref="B16:E16"/>
    <mergeCell ref="B18:E18"/>
    <mergeCell ref="B19:E19"/>
    <mergeCell ref="B20:E20"/>
    <mergeCell ref="B17:E17"/>
    <mergeCell ref="B39:E39"/>
    <mergeCell ref="B40:E40"/>
    <mergeCell ref="B41:E41"/>
    <mergeCell ref="B53:E53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42:E42"/>
    <mergeCell ref="B43:E43"/>
    <mergeCell ref="B44:E44"/>
    <mergeCell ref="B50:E50"/>
    <mergeCell ref="B51:E51"/>
  </mergeCells>
  <dataValidations xWindow="1166" yWindow="597" count="1">
    <dataValidation type="whole" allowBlank="1" showInputMessage="1" showErrorMessage="1" sqref="K11:N53 G11:I53" xr:uid="{3B412A50-EE44-400D-B39B-6912E6D74E25}">
      <formula1>0</formula1>
      <formula2>9999999999999990</formula2>
    </dataValidation>
  </dataValidations>
  <printOptions horizontalCentered="1"/>
  <pageMargins left="0.11811023622047245" right="0.11811023622047245" top="0.11811023622047245" bottom="0.11811023622047245" header="0" footer="0"/>
  <pageSetup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85C95F-33F6-4C86-9968-735447295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6F4455-11F5-48A6-9949-5A7B423CCF7C}">
  <ds:schemaRefs>
    <ds:schemaRef ds:uri="http://www.w3.org/XML/1998/namespace"/>
    <ds:schemaRef ds:uri="http://schemas.microsoft.com/office/infopath/2007/PartnerControls"/>
    <ds:schemaRef ds:uri="http://purl.org/dc/dcmitype/"/>
    <ds:schemaRef ds:uri="7ea51a3b-4a43-4b63-abf0-7b21760d7213"/>
    <ds:schemaRef ds:uri="http://purl.org/dc/elements/1.1/"/>
    <ds:schemaRef ds:uri="480c409a-236e-49ae-a39f-1adec90f221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3EB9C66-F6CE-4B07-B86E-3499E916B6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Reyes Guzman</dc:creator>
  <cp:keywords/>
  <dc:description/>
  <cp:lastModifiedBy>Richard A. Gómez</cp:lastModifiedBy>
  <cp:revision/>
  <cp:lastPrinted>2025-08-11T20:35:54Z</cp:lastPrinted>
  <dcterms:created xsi:type="dcterms:W3CDTF">2022-01-26T17:17:44Z</dcterms:created>
  <dcterms:modified xsi:type="dcterms:W3CDTF">2025-08-11T20:39:02Z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