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rez\Desktop\CP-BS-2025-005\"/>
    </mc:Choice>
  </mc:AlternateContent>
  <xr:revisionPtr revIDLastSave="0" documentId="13_ncr:1_{14B2255B-4947-4814-A5B4-8EB860C12EC2}" xr6:coauthVersionLast="47" xr6:coauthVersionMax="47" xr10:uidLastSave="{00000000-0000-0000-0000-000000000000}"/>
  <workbookProtection workbookAlgorithmName="SHA-512" workbookHashValue="5NIUK+EaV8pTUVmHx8dC2abxp4x9gYJi3CUZ3MBDihmXsBFka4+Jov9lKLwmt/IB+nBWMkMDq8aCj+J95QPyCQ==" workbookSaltValue="kMZ5ocVsz3PtqifU30VPhg==" workbookSpinCount="100000" lockStructure="1"/>
  <bookViews>
    <workbookView xWindow="-120" yWindow="-120" windowWidth="29040" windowHeight="15840" xr2:uid="{00000000-000D-0000-FFFF-FFFF00000000}"/>
  </bookViews>
  <sheets>
    <sheet name="Form" sheetId="5" r:id="rId1"/>
  </sheets>
  <definedNames>
    <definedName name="_xlnm.Print_Titles" localSheetId="0">Form!$1:$9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5" l="1"/>
  <c r="J23" i="5" s="1"/>
  <c r="G22" i="5"/>
  <c r="G20" i="5"/>
  <c r="G18" i="5"/>
  <c r="G17" i="5"/>
  <c r="G15" i="5"/>
  <c r="J15" i="5" s="1"/>
  <c r="G13" i="5"/>
  <c r="J13" i="5" s="1"/>
  <c r="K13" i="5" s="1"/>
  <c r="G11" i="5"/>
  <c r="J11" i="5" s="1"/>
  <c r="G10" i="5"/>
  <c r="I18" i="5"/>
  <c r="I10" i="5"/>
  <c r="I23" i="5"/>
  <c r="I22" i="5"/>
  <c r="I20" i="5"/>
  <c r="I17" i="5"/>
  <c r="I15" i="5"/>
  <c r="I13" i="5"/>
  <c r="I11" i="5"/>
  <c r="K11" i="5" s="1"/>
  <c r="J18" i="5" l="1"/>
  <c r="K18" i="5" s="1"/>
  <c r="J10" i="5"/>
  <c r="K10" i="5" s="1"/>
  <c r="K12" i="5" s="1"/>
  <c r="K23" i="5"/>
  <c r="J22" i="5"/>
  <c r="K22" i="5" s="1"/>
  <c r="J20" i="5"/>
  <c r="K20" i="5" s="1"/>
  <c r="K21" i="5" s="1"/>
  <c r="J17" i="5"/>
  <c r="K17" i="5" s="1"/>
  <c r="K15" i="5"/>
  <c r="K16" i="5" s="1"/>
  <c r="K14" i="5"/>
  <c r="K19" i="5" l="1"/>
  <c r="K24" i="5"/>
  <c r="K26" i="5" l="1"/>
  <c r="K28" i="5" s="1"/>
</calcChain>
</file>

<file path=xl/sharedStrings.xml><?xml version="1.0" encoding="utf-8"?>
<sst xmlns="http://schemas.openxmlformats.org/spreadsheetml/2006/main" count="35" uniqueCount="35">
  <si>
    <t>Escuela Nacional de la Judicatura
 Comité de Compras y Contrataciones</t>
  </si>
  <si>
    <t>Título del proceso</t>
  </si>
  <si>
    <t>Referencia</t>
  </si>
  <si>
    <t>Nombre del oferente</t>
  </si>
  <si>
    <t>RNC/Cédula</t>
  </si>
  <si>
    <t>Fecha</t>
  </si>
  <si>
    <t>RPE</t>
  </si>
  <si>
    <t>Descripción del Bien o Servicio</t>
  </si>
  <si>
    <t>Cantidad</t>
  </si>
  <si>
    <t xml:space="preserve">Precio unitario </t>
  </si>
  <si>
    <t>ITBIS %</t>
  </si>
  <si>
    <t>ITBIS RD$</t>
  </si>
  <si>
    <t>Valor total de la oferta en letras (impuestos incluidos)</t>
  </si>
  <si>
    <t>Valor total de la oferta en numeros en RD$</t>
  </si>
  <si>
    <t xml:space="preserve">Nombre del representante legal </t>
  </si>
  <si>
    <t>Firma y Sello</t>
  </si>
  <si>
    <t>ENJ-CCC-CP-BS-2025-005</t>
  </si>
  <si>
    <t>Adquisición de equipos tecnológicos para ser utilizados en la escuela nacional de la judicatura..</t>
  </si>
  <si>
    <t>Lote</t>
  </si>
  <si>
    <t>Laptops</t>
  </si>
  <si>
    <t>Microcomputadores completos</t>
  </si>
  <si>
    <t>Total lote 1</t>
  </si>
  <si>
    <t>Total lote 2</t>
  </si>
  <si>
    <t xml:space="preserve">Sistema de video conferencia </t>
  </si>
  <si>
    <t>Total lote 3</t>
  </si>
  <si>
    <t>Pantalla digital interactiva 85 a 90 puldadas</t>
  </si>
  <si>
    <t>Pantalla digital interactiva 60 a 70 puldadas</t>
  </si>
  <si>
    <t>Total lote 4</t>
  </si>
  <si>
    <t>Cámaras de seguridad de vigilancia y sistema de cableado (Dual light)</t>
  </si>
  <si>
    <t>Cámaras de seguridad de vigilancia y sistema de cableado (bullet)</t>
  </si>
  <si>
    <t>TOTAL</t>
  </si>
  <si>
    <t>Total lote 5</t>
  </si>
  <si>
    <t>Total lote 6</t>
  </si>
  <si>
    <t>CPU</t>
  </si>
  <si>
    <t>Precio total del ítem C/I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</si>
</sst>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  <numFmt numFmtId="166" formatCode="[$RD$-1C0A]#,##0.00;[Red][$RD$-1C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84">
    <xf numFmtId="0" fontId="0" fillId="0" borderId="0" xfId="0"/>
    <xf numFmtId="0" fontId="5" fillId="0" borderId="14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6" fontId="4" fillId="0" borderId="20" xfId="2" applyNumberFormat="1" applyFont="1" applyBorder="1" applyAlignment="1" applyProtection="1">
      <alignment horizontal="center" vertical="center" wrapText="1"/>
      <protection locked="0"/>
    </xf>
    <xf numFmtId="9" fontId="6" fillId="0" borderId="20" xfId="1" applyFont="1" applyBorder="1" applyAlignment="1" applyProtection="1">
      <alignment horizontal="center" vertical="center"/>
      <protection locked="0"/>
    </xf>
    <xf numFmtId="166" fontId="4" fillId="0" borderId="21" xfId="2" applyNumberFormat="1" applyFont="1" applyBorder="1" applyAlignment="1" applyProtection="1">
      <alignment horizontal="center" vertical="center" wrapText="1"/>
      <protection locked="0"/>
    </xf>
    <xf numFmtId="9" fontId="6" fillId="0" borderId="21" xfId="1" applyFont="1" applyBorder="1" applyAlignment="1" applyProtection="1">
      <alignment horizontal="center" vertical="center"/>
      <protection locked="0"/>
    </xf>
    <xf numFmtId="166" fontId="4" fillId="0" borderId="21" xfId="2" applyNumberFormat="1" applyFont="1" applyBorder="1" applyAlignment="1" applyProtection="1">
      <alignment horizontal="center" vertical="center" wrapText="1"/>
    </xf>
    <xf numFmtId="166" fontId="4" fillId="0" borderId="20" xfId="2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6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justify" vertical="center" wrapText="1"/>
    </xf>
    <xf numFmtId="0" fontId="6" fillId="3" borderId="4" xfId="0" applyFont="1" applyFill="1" applyBorder="1" applyAlignment="1" applyProtection="1">
      <alignment horizontal="justify" vertical="center" wrapText="1"/>
    </xf>
    <xf numFmtId="0" fontId="5" fillId="2" borderId="38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 wrapText="1"/>
    </xf>
    <xf numFmtId="0" fontId="5" fillId="2" borderId="39" xfId="0" applyFont="1" applyFill="1" applyBorder="1" applyAlignment="1" applyProtection="1">
      <alignment horizontal="left" vertical="center"/>
    </xf>
    <xf numFmtId="165" fontId="6" fillId="0" borderId="2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top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3" borderId="34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left" vertical="center" wrapText="1"/>
    </xf>
    <xf numFmtId="0" fontId="6" fillId="3" borderId="29" xfId="0" applyFont="1" applyFill="1" applyBorder="1" applyAlignment="1" applyProtection="1">
      <alignment horizontal="left" vertical="center" wrapText="1"/>
    </xf>
    <xf numFmtId="0" fontId="6" fillId="3" borderId="30" xfId="0" applyFont="1" applyFill="1" applyBorder="1" applyAlignment="1" applyProtection="1">
      <alignment horizontal="left" vertical="center" wrapText="1"/>
    </xf>
    <xf numFmtId="0" fontId="6" fillId="3" borderId="21" xfId="0" applyFont="1" applyFill="1" applyBorder="1" applyAlignment="1" applyProtection="1">
      <alignment horizontal="center" vertical="center"/>
    </xf>
    <xf numFmtId="164" fontId="6" fillId="3" borderId="21" xfId="0" applyNumberFormat="1" applyFont="1" applyFill="1" applyBorder="1" applyAlignment="1" applyProtection="1">
      <alignment vertical="center"/>
    </xf>
    <xf numFmtId="164" fontId="6" fillId="3" borderId="40" xfId="0" applyNumberFormat="1" applyFont="1" applyFill="1" applyBorder="1" applyAlignment="1" applyProtection="1">
      <alignment vertical="center"/>
    </xf>
    <xf numFmtId="164" fontId="6" fillId="3" borderId="22" xfId="0" applyNumberFormat="1" applyFont="1" applyFill="1" applyBorder="1" applyAlignment="1" applyProtection="1">
      <alignment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left" vertical="center" wrapText="1"/>
    </xf>
    <xf numFmtId="0" fontId="6" fillId="3" borderId="32" xfId="0" applyFont="1" applyFill="1" applyBorder="1" applyAlignment="1" applyProtection="1">
      <alignment horizontal="left" vertical="center" wrapText="1"/>
    </xf>
    <xf numFmtId="0" fontId="6" fillId="3" borderId="33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center" vertical="center"/>
    </xf>
    <xf numFmtId="164" fontId="6" fillId="3" borderId="20" xfId="0" applyNumberFormat="1" applyFont="1" applyFill="1" applyBorder="1" applyAlignment="1" applyProtection="1">
      <alignment vertical="center"/>
    </xf>
    <xf numFmtId="164" fontId="6" fillId="3" borderId="24" xfId="0" applyNumberFormat="1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horizontal="right" vertical="center"/>
    </xf>
    <xf numFmtId="0" fontId="5" fillId="2" borderId="26" xfId="0" applyFont="1" applyFill="1" applyBorder="1" applyAlignment="1" applyProtection="1">
      <alignment horizontal="right" vertical="center"/>
    </xf>
    <xf numFmtId="0" fontId="5" fillId="2" borderId="27" xfId="0" applyFont="1" applyFill="1" applyBorder="1" applyAlignment="1" applyProtection="1">
      <alignment horizontal="right" vertical="center"/>
    </xf>
    <xf numFmtId="0" fontId="5" fillId="2" borderId="26" xfId="0" applyFont="1" applyFill="1" applyBorder="1" applyAlignment="1" applyProtection="1">
      <alignment horizontal="right" vertical="center"/>
    </xf>
    <xf numFmtId="164" fontId="5" fillId="2" borderId="24" xfId="0" applyNumberFormat="1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left" vertical="center" wrapText="1"/>
    </xf>
    <xf numFmtId="164" fontId="6" fillId="3" borderId="25" xfId="0" applyNumberFormat="1" applyFont="1" applyFill="1" applyBorder="1" applyAlignment="1" applyProtection="1">
      <alignment vertical="center"/>
    </xf>
    <xf numFmtId="0" fontId="6" fillId="3" borderId="37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5" fillId="3" borderId="12" xfId="0" applyFont="1" applyFill="1" applyBorder="1" applyAlignment="1" applyProtection="1">
      <alignment horizontal="right" vertical="center"/>
    </xf>
    <xf numFmtId="0" fontId="5" fillId="3" borderId="6" xfId="0" applyFont="1" applyFill="1" applyBorder="1" applyAlignment="1" applyProtection="1">
      <alignment horizontal="right" vertical="center"/>
    </xf>
    <xf numFmtId="0" fontId="5" fillId="3" borderId="6" xfId="0" applyFont="1" applyFill="1" applyBorder="1" applyAlignment="1" applyProtection="1">
      <alignment horizontal="right" vertical="center"/>
    </xf>
    <xf numFmtId="164" fontId="6" fillId="3" borderId="1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164" fontId="5" fillId="3" borderId="11" xfId="0" applyNumberFormat="1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  <xf numFmtId="0" fontId="7" fillId="0" borderId="19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</cellXfs>
  <cellStyles count="3">
    <cellStyle name="Moneda 2" xfId="2" xr:uid="{28190E61-DCB0-4F0B-A1AB-79EEDBAEEDDC}"/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1228725</xdr:colOff>
      <xdr:row>2</xdr:row>
      <xdr:rowOff>261182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628775" cy="1242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N31"/>
  <sheetViews>
    <sheetView showGridLines="0" tabSelected="1" view="pageBreakPreview" topLeftCell="A5" zoomScale="96" zoomScaleNormal="55" zoomScaleSheetLayoutView="96" workbookViewId="0">
      <selection activeCell="B10" sqref="B10:D11"/>
    </sheetView>
  </sheetViews>
  <sheetFormatPr baseColWidth="10" defaultColWidth="11.42578125" defaultRowHeight="15" x14ac:dyDescent="0.25"/>
  <cols>
    <col min="1" max="1" width="6.5703125" style="14" bestFit="1" customWidth="1"/>
    <col min="2" max="2" width="27.7109375" style="14" customWidth="1"/>
    <col min="3" max="4" width="25.140625" style="14" customWidth="1"/>
    <col min="5" max="5" width="11.42578125" style="14" bestFit="1" customWidth="1"/>
    <col min="6" max="6" width="20.42578125" style="14" customWidth="1"/>
    <col min="7" max="7" width="20.42578125" style="14" hidden="1" customWidth="1"/>
    <col min="8" max="8" width="9.42578125" style="14" bestFit="1" customWidth="1"/>
    <col min="9" max="9" width="20.140625" style="14" customWidth="1"/>
    <col min="10" max="10" width="20.85546875" style="14" hidden="1" customWidth="1"/>
    <col min="11" max="11" width="31.5703125" style="14" customWidth="1"/>
    <col min="12" max="16384" width="11.42578125" style="14"/>
  </cols>
  <sheetData>
    <row r="1" spans="1:11" ht="55.5" customHeight="1" x14ac:dyDescent="0.45">
      <c r="C1" s="15" t="s">
        <v>0</v>
      </c>
      <c r="D1" s="15"/>
      <c r="E1" s="15"/>
      <c r="F1" s="15"/>
      <c r="G1" s="15"/>
      <c r="H1" s="15"/>
      <c r="I1" s="15"/>
      <c r="J1" s="15"/>
      <c r="K1" s="15"/>
    </row>
    <row r="2" spans="1:11" ht="24" x14ac:dyDescent="0.45">
      <c r="D2" s="16"/>
      <c r="E2" s="16"/>
      <c r="F2" s="16"/>
      <c r="G2" s="16"/>
      <c r="H2" s="16"/>
      <c r="I2" s="16"/>
      <c r="J2" s="16"/>
      <c r="K2" s="16"/>
    </row>
    <row r="3" spans="1:11" ht="24.75" thickBot="1" x14ac:dyDescent="0.3">
      <c r="A3" s="17"/>
      <c r="B3" s="17"/>
      <c r="C3" s="17"/>
      <c r="D3" s="18"/>
      <c r="E3" s="18"/>
      <c r="F3" s="18"/>
      <c r="G3" s="18"/>
      <c r="H3" s="18"/>
      <c r="I3" s="19"/>
      <c r="J3" s="19"/>
      <c r="K3" s="20"/>
    </row>
    <row r="4" spans="1:11" ht="63" customHeight="1" x14ac:dyDescent="0.25">
      <c r="A4" s="21" t="s">
        <v>1</v>
      </c>
      <c r="B4" s="22"/>
      <c r="C4" s="23" t="s">
        <v>17</v>
      </c>
      <c r="D4" s="23"/>
      <c r="E4" s="23"/>
      <c r="F4" s="23"/>
      <c r="G4" s="24"/>
      <c r="H4" s="22" t="s">
        <v>2</v>
      </c>
      <c r="I4" s="22"/>
      <c r="J4" s="25"/>
      <c r="K4" s="26" t="s">
        <v>16</v>
      </c>
    </row>
    <row r="5" spans="1:11" ht="24" customHeight="1" x14ac:dyDescent="0.25">
      <c r="A5" s="27" t="s">
        <v>3</v>
      </c>
      <c r="B5" s="28"/>
      <c r="C5" s="12"/>
      <c r="D5" s="12"/>
      <c r="E5" s="12"/>
      <c r="F5" s="12"/>
      <c r="G5" s="29"/>
      <c r="H5" s="28" t="s">
        <v>4</v>
      </c>
      <c r="I5" s="28"/>
      <c r="J5" s="30"/>
      <c r="K5" s="1"/>
    </row>
    <row r="6" spans="1:11" ht="24.75" customHeight="1" x14ac:dyDescent="0.25">
      <c r="A6" s="27" t="s">
        <v>5</v>
      </c>
      <c r="B6" s="28"/>
      <c r="C6" s="13"/>
      <c r="D6" s="13"/>
      <c r="E6" s="13"/>
      <c r="F6" s="13"/>
      <c r="G6" s="31"/>
      <c r="H6" s="28" t="s">
        <v>6</v>
      </c>
      <c r="I6" s="28"/>
      <c r="J6" s="30"/>
      <c r="K6" s="1"/>
    </row>
    <row r="7" spans="1:11" ht="4.5" customHeight="1" thickBot="1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18.75" thickBot="1" x14ac:dyDescent="0.3">
      <c r="A8" s="33" t="s">
        <v>18</v>
      </c>
      <c r="B8" s="34" t="s">
        <v>7</v>
      </c>
      <c r="C8" s="35"/>
      <c r="D8" s="35"/>
      <c r="E8" s="36" t="s">
        <v>8</v>
      </c>
      <c r="F8" s="36" t="s">
        <v>9</v>
      </c>
      <c r="G8" s="36"/>
      <c r="H8" s="36" t="s">
        <v>10</v>
      </c>
      <c r="I8" s="36" t="s">
        <v>11</v>
      </c>
      <c r="J8" s="37"/>
      <c r="K8" s="38" t="s">
        <v>34</v>
      </c>
    </row>
    <row r="9" spans="1:11" ht="4.5" customHeight="1" thickBot="1" x14ac:dyDescent="0.4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18" customHeight="1" thickBot="1" x14ac:dyDescent="0.3">
      <c r="A10" s="40">
        <v>1</v>
      </c>
      <c r="B10" s="41" t="s">
        <v>19</v>
      </c>
      <c r="C10" s="42"/>
      <c r="D10" s="43"/>
      <c r="E10" s="44">
        <v>10</v>
      </c>
      <c r="F10" s="5"/>
      <c r="G10" s="7">
        <f>E10*F10</f>
        <v>0</v>
      </c>
      <c r="H10" s="6"/>
      <c r="I10" s="45">
        <f>+H10*F10</f>
        <v>0</v>
      </c>
      <c r="J10" s="46">
        <f>G10*H10</f>
        <v>0</v>
      </c>
      <c r="K10" s="47">
        <f>G10+J10</f>
        <v>0</v>
      </c>
    </row>
    <row r="11" spans="1:11" ht="18" customHeight="1" x14ac:dyDescent="0.25">
      <c r="A11" s="48"/>
      <c r="B11" s="49"/>
      <c r="C11" s="50"/>
      <c r="D11" s="51"/>
      <c r="E11" s="52">
        <v>1</v>
      </c>
      <c r="F11" s="3"/>
      <c r="G11" s="7">
        <f>E11*F11</f>
        <v>0</v>
      </c>
      <c r="H11" s="4"/>
      <c r="I11" s="53">
        <f>+H11*F11</f>
        <v>0</v>
      </c>
      <c r="J11" s="46">
        <f>G11*H11</f>
        <v>0</v>
      </c>
      <c r="K11" s="54">
        <f>+I11+F11</f>
        <v>0</v>
      </c>
    </row>
    <row r="12" spans="1:11" ht="18" customHeight="1" x14ac:dyDescent="0.25">
      <c r="A12" s="55" t="s">
        <v>21</v>
      </c>
      <c r="B12" s="56"/>
      <c r="C12" s="56"/>
      <c r="D12" s="56"/>
      <c r="E12" s="56"/>
      <c r="F12" s="56"/>
      <c r="G12" s="56"/>
      <c r="H12" s="56"/>
      <c r="I12" s="57"/>
      <c r="J12" s="58"/>
      <c r="K12" s="59">
        <f>K10+K11</f>
        <v>0</v>
      </c>
    </row>
    <row r="13" spans="1:11" ht="18" x14ac:dyDescent="0.25">
      <c r="A13" s="60">
        <v>2</v>
      </c>
      <c r="B13" s="61" t="s">
        <v>20</v>
      </c>
      <c r="C13" s="61"/>
      <c r="D13" s="61"/>
      <c r="E13" s="52">
        <v>2</v>
      </c>
      <c r="F13" s="3"/>
      <c r="G13" s="8">
        <f>E13*F13</f>
        <v>0</v>
      </c>
      <c r="H13" s="4"/>
      <c r="I13" s="53">
        <f>+H13*F13</f>
        <v>0</v>
      </c>
      <c r="J13" s="62">
        <f>G13*H13</f>
        <v>0</v>
      </c>
      <c r="K13" s="54">
        <f>G13+J13</f>
        <v>0</v>
      </c>
    </row>
    <row r="14" spans="1:11" ht="18" x14ac:dyDescent="0.25">
      <c r="A14" s="55" t="s">
        <v>22</v>
      </c>
      <c r="B14" s="56"/>
      <c r="C14" s="56"/>
      <c r="D14" s="56"/>
      <c r="E14" s="56"/>
      <c r="F14" s="56"/>
      <c r="G14" s="56"/>
      <c r="H14" s="56"/>
      <c r="I14" s="57"/>
      <c r="J14" s="58"/>
      <c r="K14" s="59">
        <f>K13</f>
        <v>0</v>
      </c>
    </row>
    <row r="15" spans="1:11" ht="18" x14ac:dyDescent="0.25">
      <c r="A15" s="60">
        <v>3</v>
      </c>
      <c r="B15" s="61" t="s">
        <v>23</v>
      </c>
      <c r="C15" s="61"/>
      <c r="D15" s="61"/>
      <c r="E15" s="52">
        <v>2</v>
      </c>
      <c r="F15" s="3"/>
      <c r="G15" s="8">
        <f>E15*F15</f>
        <v>0</v>
      </c>
      <c r="H15" s="4"/>
      <c r="I15" s="53">
        <f>+H15*F15</f>
        <v>0</v>
      </c>
      <c r="J15" s="62">
        <f>G15*H15</f>
        <v>0</v>
      </c>
      <c r="K15" s="54">
        <f>G15+J15</f>
        <v>0</v>
      </c>
    </row>
    <row r="16" spans="1:11" ht="18" x14ac:dyDescent="0.25">
      <c r="A16" s="55" t="s">
        <v>24</v>
      </c>
      <c r="B16" s="56"/>
      <c r="C16" s="56"/>
      <c r="D16" s="56"/>
      <c r="E16" s="56"/>
      <c r="F16" s="56"/>
      <c r="G16" s="56"/>
      <c r="H16" s="56"/>
      <c r="I16" s="57"/>
      <c r="J16" s="58"/>
      <c r="K16" s="59">
        <f>K15</f>
        <v>0</v>
      </c>
    </row>
    <row r="17" spans="1:14" ht="18" x14ac:dyDescent="0.25">
      <c r="A17" s="63">
        <v>4</v>
      </c>
      <c r="B17" s="61" t="s">
        <v>25</v>
      </c>
      <c r="C17" s="61"/>
      <c r="D17" s="61"/>
      <c r="E17" s="52">
        <v>1</v>
      </c>
      <c r="F17" s="3"/>
      <c r="G17" s="8">
        <f>E17*F17</f>
        <v>0</v>
      </c>
      <c r="H17" s="4"/>
      <c r="I17" s="53">
        <f>+H17*F17</f>
        <v>0</v>
      </c>
      <c r="J17" s="62">
        <f>G17*H17</f>
        <v>0</v>
      </c>
      <c r="K17" s="54">
        <f>G17+J17</f>
        <v>0</v>
      </c>
    </row>
    <row r="18" spans="1:14" ht="18" x14ac:dyDescent="0.25">
      <c r="A18" s="48"/>
      <c r="B18" s="61" t="s">
        <v>26</v>
      </c>
      <c r="C18" s="61"/>
      <c r="D18" s="61"/>
      <c r="E18" s="52">
        <v>4</v>
      </c>
      <c r="F18" s="3"/>
      <c r="G18" s="8">
        <f>E18*F18</f>
        <v>0</v>
      </c>
      <c r="H18" s="4"/>
      <c r="I18" s="53">
        <f>+H18*F18</f>
        <v>0</v>
      </c>
      <c r="J18" s="62">
        <f>G18*H18</f>
        <v>0</v>
      </c>
      <c r="K18" s="54">
        <f>G18+J18</f>
        <v>0</v>
      </c>
    </row>
    <row r="19" spans="1:14" ht="18" x14ac:dyDescent="0.25">
      <c r="A19" s="55" t="s">
        <v>27</v>
      </c>
      <c r="B19" s="56"/>
      <c r="C19" s="56"/>
      <c r="D19" s="56"/>
      <c r="E19" s="56"/>
      <c r="F19" s="56"/>
      <c r="G19" s="56"/>
      <c r="H19" s="56"/>
      <c r="I19" s="57"/>
      <c r="J19" s="58"/>
      <c r="K19" s="59">
        <f>K17+K18</f>
        <v>0</v>
      </c>
    </row>
    <row r="20" spans="1:14" ht="18.75" customHeight="1" x14ac:dyDescent="0.25">
      <c r="A20" s="60">
        <v>5</v>
      </c>
      <c r="B20" s="61" t="s">
        <v>33</v>
      </c>
      <c r="C20" s="61"/>
      <c r="D20" s="61"/>
      <c r="E20" s="52">
        <v>14</v>
      </c>
      <c r="F20" s="3"/>
      <c r="G20" s="8">
        <f>E20*F20</f>
        <v>0</v>
      </c>
      <c r="H20" s="4"/>
      <c r="I20" s="53">
        <f>+H20*F20</f>
        <v>0</v>
      </c>
      <c r="J20" s="62">
        <f>G20*H20</f>
        <v>0</v>
      </c>
      <c r="K20" s="54">
        <f>G20+J20</f>
        <v>0</v>
      </c>
    </row>
    <row r="21" spans="1:14" ht="18.75" customHeight="1" x14ac:dyDescent="0.25">
      <c r="A21" s="55" t="s">
        <v>31</v>
      </c>
      <c r="B21" s="56"/>
      <c r="C21" s="56"/>
      <c r="D21" s="56"/>
      <c r="E21" s="56"/>
      <c r="F21" s="56"/>
      <c r="G21" s="56"/>
      <c r="H21" s="56"/>
      <c r="I21" s="57"/>
      <c r="J21" s="58"/>
      <c r="K21" s="59">
        <f>K20</f>
        <v>0</v>
      </c>
    </row>
    <row r="22" spans="1:14" ht="33.75" customHeight="1" x14ac:dyDescent="0.25">
      <c r="A22" s="63">
        <v>6</v>
      </c>
      <c r="B22" s="61" t="s">
        <v>28</v>
      </c>
      <c r="C22" s="61"/>
      <c r="D22" s="61"/>
      <c r="E22" s="52">
        <v>10</v>
      </c>
      <c r="F22" s="3"/>
      <c r="G22" s="8">
        <f>E22*F22</f>
        <v>0</v>
      </c>
      <c r="H22" s="4"/>
      <c r="I22" s="53">
        <f>+H22*F22</f>
        <v>0</v>
      </c>
      <c r="J22" s="62">
        <f>G22*H22</f>
        <v>0</v>
      </c>
      <c r="K22" s="54">
        <f>G22+J22</f>
        <v>0</v>
      </c>
    </row>
    <row r="23" spans="1:14" ht="18" x14ac:dyDescent="0.25">
      <c r="A23" s="48"/>
      <c r="B23" s="61" t="s">
        <v>29</v>
      </c>
      <c r="C23" s="61"/>
      <c r="D23" s="61"/>
      <c r="E23" s="52">
        <v>10</v>
      </c>
      <c r="F23" s="3"/>
      <c r="G23" s="8">
        <f>E23*F23</f>
        <v>0</v>
      </c>
      <c r="H23" s="4"/>
      <c r="I23" s="53">
        <f>+H23*F23</f>
        <v>0</v>
      </c>
      <c r="J23" s="62">
        <f>G23*H23</f>
        <v>0</v>
      </c>
      <c r="K23" s="54">
        <f>G23+J23</f>
        <v>0</v>
      </c>
    </row>
    <row r="24" spans="1:14" ht="18" x14ac:dyDescent="0.25">
      <c r="A24" s="55" t="s">
        <v>32</v>
      </c>
      <c r="B24" s="56"/>
      <c r="C24" s="56"/>
      <c r="D24" s="56"/>
      <c r="E24" s="56"/>
      <c r="F24" s="56"/>
      <c r="G24" s="56"/>
      <c r="H24" s="56"/>
      <c r="I24" s="57"/>
      <c r="J24" s="58"/>
      <c r="K24" s="59">
        <f>K22+K23</f>
        <v>0</v>
      </c>
    </row>
    <row r="25" spans="1:14" ht="4.5" customHeight="1" thickBot="1" x14ac:dyDescent="0.4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N25" s="2"/>
    </row>
    <row r="26" spans="1:14" ht="30" customHeight="1" thickBot="1" x14ac:dyDescent="0.3">
      <c r="A26" s="65" t="s">
        <v>30</v>
      </c>
      <c r="B26" s="66"/>
      <c r="C26" s="66"/>
      <c r="D26" s="66"/>
      <c r="E26" s="66"/>
      <c r="F26" s="66"/>
      <c r="G26" s="66"/>
      <c r="H26" s="66"/>
      <c r="I26" s="66"/>
      <c r="J26" s="67"/>
      <c r="K26" s="68">
        <f>K12+K14+K16+K19+K21+K24</f>
        <v>0</v>
      </c>
    </row>
    <row r="27" spans="1:14" ht="4.5" customHeight="1" thickBot="1" x14ac:dyDescent="0.3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4" ht="43.5" customHeight="1" thickBot="1" x14ac:dyDescent="0.3">
      <c r="A28" s="70" t="s">
        <v>12</v>
      </c>
      <c r="B28" s="71"/>
      <c r="C28" s="2"/>
      <c r="D28" s="2"/>
      <c r="E28" s="2"/>
      <c r="F28" s="2"/>
      <c r="H28" s="72" t="s">
        <v>13</v>
      </c>
      <c r="I28" s="71"/>
      <c r="J28" s="73"/>
      <c r="K28" s="74">
        <f>K26</f>
        <v>0</v>
      </c>
    </row>
    <row r="29" spans="1:14" ht="4.5" customHeight="1" thickBot="1" x14ac:dyDescent="0.4">
      <c r="A29" s="39"/>
      <c r="B29" s="39"/>
      <c r="C29" s="75"/>
      <c r="D29" s="76"/>
      <c r="E29" s="76"/>
      <c r="F29" s="77"/>
      <c r="G29" s="78"/>
      <c r="H29" s="39"/>
      <c r="I29" s="39"/>
      <c r="J29" s="39"/>
      <c r="K29" s="39"/>
    </row>
    <row r="30" spans="1:14" ht="48.75" customHeight="1" x14ac:dyDescent="0.25">
      <c r="A30" s="9"/>
      <c r="B30" s="10"/>
      <c r="C30" s="10"/>
      <c r="D30" s="10"/>
      <c r="E30" s="10"/>
      <c r="F30" s="11"/>
      <c r="G30" s="79"/>
      <c r="H30" s="9"/>
      <c r="I30" s="10"/>
      <c r="J30" s="10"/>
      <c r="K30" s="11"/>
    </row>
    <row r="31" spans="1:14" ht="15.75" thickBot="1" x14ac:dyDescent="0.3">
      <c r="A31" s="80" t="s">
        <v>14</v>
      </c>
      <c r="B31" s="81"/>
      <c r="C31" s="81"/>
      <c r="D31" s="81"/>
      <c r="E31" s="81"/>
      <c r="F31" s="82"/>
      <c r="G31" s="83"/>
      <c r="H31" s="80" t="s">
        <v>15</v>
      </c>
      <c r="I31" s="81"/>
      <c r="J31" s="81"/>
      <c r="K31" s="82"/>
    </row>
  </sheetData>
  <sheetProtection algorithmName="SHA-512" hashValue="OdSD9LvYzrnJIxACbfYQ0ozS9Xn2zryAJfcnBpN6Li9d4eTUCmMEO08xy0QuRM/SvDKEzblLDqOiWB+IbCtqCQ==" saltValue="EdRTFzO0bZK4vVIILKlKQQ==" spinCount="100000" sheet="1" objects="1" scenarios="1"/>
  <mergeCells count="39">
    <mergeCell ref="B18:D18"/>
    <mergeCell ref="B20:D20"/>
    <mergeCell ref="A22:A23"/>
    <mergeCell ref="A7:K7"/>
    <mergeCell ref="C1:K1"/>
    <mergeCell ref="A4:B4"/>
    <mergeCell ref="C4:F4"/>
    <mergeCell ref="H4:I4"/>
    <mergeCell ref="A5:B5"/>
    <mergeCell ref="C5:F5"/>
    <mergeCell ref="H5:I5"/>
    <mergeCell ref="A6:B6"/>
    <mergeCell ref="C6:F6"/>
    <mergeCell ref="H6:I6"/>
    <mergeCell ref="B8:D8"/>
    <mergeCell ref="B13:D13"/>
    <mergeCell ref="B15:D15"/>
    <mergeCell ref="B10:D11"/>
    <mergeCell ref="A25:K25"/>
    <mergeCell ref="A21:I21"/>
    <mergeCell ref="A24:I24"/>
    <mergeCell ref="A10:A11"/>
    <mergeCell ref="A12:I12"/>
    <mergeCell ref="A14:I14"/>
    <mergeCell ref="A16:I16"/>
    <mergeCell ref="A19:I19"/>
    <mergeCell ref="A17:A18"/>
    <mergeCell ref="B22:D22"/>
    <mergeCell ref="B23:D23"/>
    <mergeCell ref="B17:D17"/>
    <mergeCell ref="A31:F31"/>
    <mergeCell ref="H31:K31"/>
    <mergeCell ref="A26:I26"/>
    <mergeCell ref="A27:K27"/>
    <mergeCell ref="A28:B28"/>
    <mergeCell ref="C29:F29"/>
    <mergeCell ref="H28:I28"/>
    <mergeCell ref="A30:F30"/>
    <mergeCell ref="H30:K30"/>
  </mergeCells>
  <conditionalFormatting sqref="F10:G11 F13:G13 F15:G15 F17:G18 F20:G20 F22:G23">
    <cfRule type="expression" dxfId="1" priority="1">
      <formula>IF(#REF!=1,1,0)</formula>
    </cfRule>
    <cfRule type="expression" dxfId="0" priority="2">
      <formula>IF(#REF!=1,1,0)</formula>
    </cfRule>
  </conditionalFormatting>
  <printOptions horizontalCentered="1" verticalCentered="1"/>
  <pageMargins left="7.874015748031496E-2" right="7.874015748031496E-2" top="7.874015748031496E-2" bottom="7.874015748031496E-2" header="7.874015748031496E-2" footer="7.874015748031496E-2"/>
  <pageSetup scale="77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D4BDB9-55FD-48ED-BC6B-29F528FB0EC3}">
  <ds:schemaRefs>
    <ds:schemaRef ds:uri="7ea51a3b-4a43-4b63-abf0-7b21760d7213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480c409a-236e-49ae-a39f-1adec90f221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7BAA5D-C074-4C49-BAFB-F7356B33F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F8E970-7E75-4A80-9E32-F6427E8470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</vt:lpstr>
      <vt:lpstr>Form!Títulos_a_imprimir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2025-07-16T12:14:01Z</cp:lastPrinted>
  <dcterms:created xsi:type="dcterms:W3CDTF">2023-07-06T20:33:43Z</dcterms:created>
  <dcterms:modified xsi:type="dcterms:W3CDTF">2025-07-16T12:16:28Z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