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cuelanacionaldejudicatura.sharepoint.com/sites/ComprasyContrataciones/Documentos compartidos/2025/Compras Menores/26. Compra de aires acondicionados - ENJ-GAF-CM-2025-026/Anexos/"/>
    </mc:Choice>
  </mc:AlternateContent>
  <xr:revisionPtr revIDLastSave="307" documentId="13_ncr:1_{1438BA0E-BD78-43E6-9C80-2CC00962CFF4}" xr6:coauthVersionLast="47" xr6:coauthVersionMax="47" xr10:uidLastSave="{FE28CAC9-CC57-4C65-A13B-5FFAF015AAEF}"/>
  <bookViews>
    <workbookView xWindow="-120" yWindow="-120" windowWidth="29040" windowHeight="1584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K12" i="1"/>
  <c r="L12" i="1" s="1"/>
  <c r="K13" i="1"/>
  <c r="L13" i="1" s="1"/>
  <c r="K11" i="1"/>
  <c r="K15" i="1" l="1"/>
  <c r="K16" i="1" s="1"/>
  <c r="L11" i="1"/>
</calcChain>
</file>

<file path=xl/sharedStrings.xml><?xml version="1.0" encoding="utf-8"?>
<sst xmlns="http://schemas.openxmlformats.org/spreadsheetml/2006/main" count="35" uniqueCount="29">
  <si>
    <t>FORMULARIO DE OFERTA ECONÓMICA</t>
  </si>
  <si>
    <t> </t>
  </si>
  <si>
    <t>Título del Proceso</t>
  </si>
  <si>
    <t>Adquisición de acondicionadores de aire para la Escuela Nacional de la Judicatura.</t>
  </si>
  <si>
    <t>Referencia del proceso</t>
  </si>
  <si>
    <t>ENJ-GAF-CM-2025-026</t>
  </si>
  <si>
    <t>Nombre del Oferente</t>
  </si>
  <si>
    <t>Numero de RPE</t>
  </si>
  <si>
    <t>Fecha</t>
  </si>
  <si>
    <t>Numero RNC</t>
  </si>
  <si>
    <t>Ítem</t>
  </si>
  <si>
    <t xml:space="preserve">Descripción del Bien, Servicio </t>
  </si>
  <si>
    <t>Unidad de Medida</t>
  </si>
  <si>
    <t xml:space="preserve">Cantidad </t>
  </si>
  <si>
    <t>Precio Unitario S/I</t>
  </si>
  <si>
    <t>ITBIS %</t>
  </si>
  <si>
    <t>ITBIS RD$</t>
  </si>
  <si>
    <t>Precio Total C/I</t>
  </si>
  <si>
    <t xml:space="preserve">Aire acondicionado Split inverter, tipo consola de pared de 24,000 BTU con condensador, seer mínimo 19. </t>
  </si>
  <si>
    <t>Unidad</t>
  </si>
  <si>
    <t xml:space="preserve">Aire acondicionado de 5 toneladas, tipo fan coil, inverter seer mínimo 19.  Condensador de 5 toneladas  </t>
  </si>
  <si>
    <t>Aire acondicionado de 3 toneladas, tipo paquete, inverter, seer mínimo 19.</t>
  </si>
  <si>
    <t xml:space="preserve">Subtotal </t>
  </si>
  <si>
    <t>Impuesto</t>
  </si>
  <si>
    <t>TOTAL GENERAL</t>
  </si>
  <si>
    <t>Valor de la oferta en letras</t>
  </si>
  <si>
    <t>Nombre del representante legal y firma (rubrica)</t>
  </si>
  <si>
    <t>Sello de la empresa</t>
  </si>
  <si>
    <t>ESCUELA NACIONAL DE LA JUDICATURA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</si>
</sst>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1C0A]d&quot; de &quot;mmmm&quot; de &quot;yyyy;@"/>
  </numFmts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Montserrat"/>
    </font>
    <font>
      <sz val="11"/>
      <color rgb="FF000000"/>
      <name val="Montserrat"/>
    </font>
    <font>
      <b/>
      <sz val="14"/>
      <color rgb="FF000000"/>
      <name val="Montserrat"/>
    </font>
    <font>
      <b/>
      <sz val="10"/>
      <color rgb="FF000000"/>
      <name val="Montserrat"/>
    </font>
    <font>
      <sz val="5"/>
      <color theme="1"/>
      <name val="Calibri"/>
      <family val="2"/>
      <scheme val="minor"/>
    </font>
    <font>
      <sz val="11"/>
      <name val="Montserrat"/>
    </font>
    <font>
      <b/>
      <sz val="14"/>
      <color rgb="FF000000"/>
      <name val="Ivy Mode"/>
      <family val="2"/>
    </font>
  </fonts>
  <fills count="5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  <fill>
      <patternFill patternType="solid">
        <fgColor rgb="FFEFF6EA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2" xfId="0" applyFont="1" applyBorder="1" applyAlignment="1" applyProtection="1">
      <alignment horizontal="left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165" fontId="2" fillId="0" borderId="7" xfId="0" applyNumberFormat="1" applyFont="1" applyBorder="1" applyAlignment="1" applyProtection="1">
      <alignment horizontal="left" vertical="center" wrapText="1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0" fontId="1" fillId="4" borderId="26" xfId="0" applyFont="1" applyFill="1" applyBorder="1" applyAlignment="1" applyProtection="1">
      <alignment horizontal="center" vertical="center" wrapText="1"/>
      <protection locked="0"/>
    </xf>
    <xf numFmtId="164" fontId="2" fillId="4" borderId="2" xfId="0" applyNumberFormat="1" applyFont="1" applyFill="1" applyBorder="1" applyAlignment="1" applyProtection="1">
      <alignment horizontal="center" vertical="center"/>
      <protection locked="0"/>
    </xf>
    <xf numFmtId="9" fontId="2" fillId="4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wrapText="1"/>
      <protection locked="0"/>
    </xf>
    <xf numFmtId="0" fontId="2" fillId="0" borderId="30" xfId="0" applyFont="1" applyBorder="1" applyAlignment="1" applyProtection="1">
      <alignment horizontal="center" wrapText="1"/>
      <protection locked="0"/>
    </xf>
    <xf numFmtId="0" fontId="2" fillId="0" borderId="31" xfId="0" applyFont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vertical="center"/>
    </xf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Protection="1"/>
    <xf numFmtId="0" fontId="1" fillId="2" borderId="3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 vertical="center"/>
    </xf>
    <xf numFmtId="0" fontId="6" fillId="3" borderId="4" xfId="0" applyFont="1" applyFill="1" applyBorder="1" applyAlignment="1" applyProtection="1">
      <alignment horizontal="left" vertical="center" wrapText="1"/>
    </xf>
    <xf numFmtId="0" fontId="1" fillId="3" borderId="4" xfId="0" applyFont="1" applyFill="1" applyBorder="1" applyAlignment="1" applyProtection="1">
      <alignment horizontal="left" vertical="center" wrapText="1"/>
    </xf>
    <xf numFmtId="0" fontId="1" fillId="2" borderId="14" xfId="0" applyFont="1" applyFill="1" applyBorder="1" applyAlignment="1" applyProtection="1">
      <alignment horizontal="left" vertical="center" wrapText="1"/>
    </xf>
    <xf numFmtId="0" fontId="1" fillId="2" borderId="27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2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11" xfId="0" applyFont="1" applyFill="1" applyBorder="1" applyAlignment="1" applyProtection="1">
      <alignment horizontal="left" vertical="center" wrapText="1"/>
    </xf>
    <xf numFmtId="0" fontId="1" fillId="2" borderId="13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left" vertical="center"/>
    </xf>
    <xf numFmtId="0" fontId="1" fillId="2" borderId="7" xfId="0" applyFont="1" applyFill="1" applyBorder="1" applyAlignment="1" applyProtection="1">
      <alignment horizontal="left" vertical="center"/>
    </xf>
    <xf numFmtId="0" fontId="1" fillId="2" borderId="15" xfId="0" applyFont="1" applyFill="1" applyBorder="1" applyAlignment="1" applyProtection="1">
      <alignment horizontal="left" vertical="center" wrapText="1"/>
    </xf>
    <xf numFmtId="0" fontId="1" fillId="2" borderId="28" xfId="0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2" borderId="17" xfId="0" applyFont="1" applyFill="1" applyBorder="1" applyAlignment="1" applyProtection="1">
      <alignment vertical="center" wrapText="1"/>
    </xf>
    <xf numFmtId="0" fontId="1" fillId="2" borderId="18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center" wrapText="1"/>
    </xf>
    <xf numFmtId="0" fontId="1" fillId="2" borderId="20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left" vertical="center" wrapText="1"/>
    </xf>
    <xf numFmtId="0" fontId="2" fillId="3" borderId="12" xfId="0" applyFont="1" applyFill="1" applyBorder="1" applyAlignment="1" applyProtection="1">
      <alignment horizontal="left" vertical="center" wrapText="1"/>
    </xf>
    <xf numFmtId="0" fontId="2" fillId="3" borderId="13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164" fontId="2" fillId="3" borderId="11" xfId="0" applyNumberFormat="1" applyFont="1" applyFill="1" applyBorder="1" applyAlignment="1" applyProtection="1">
      <alignment horizontal="center" vertical="center"/>
    </xf>
    <xf numFmtId="164" fontId="2" fillId="3" borderId="22" xfId="0" applyNumberFormat="1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left" vertical="center" wrapText="1"/>
    </xf>
    <xf numFmtId="0" fontId="1" fillId="3" borderId="35" xfId="0" applyFont="1" applyFill="1" applyBorder="1" applyAlignment="1" applyProtection="1">
      <alignment horizontal="right" vertical="center"/>
    </xf>
    <xf numFmtId="0" fontId="1" fillId="3" borderId="12" xfId="0" applyFont="1" applyFill="1" applyBorder="1" applyAlignment="1" applyProtection="1">
      <alignment horizontal="right" vertical="center"/>
    </xf>
    <xf numFmtId="0" fontId="1" fillId="3" borderId="13" xfId="0" applyFont="1" applyFill="1" applyBorder="1" applyAlignment="1" applyProtection="1">
      <alignment horizontal="right" vertical="center"/>
    </xf>
    <xf numFmtId="164" fontId="1" fillId="3" borderId="11" xfId="0" applyNumberFormat="1" applyFont="1" applyFill="1" applyBorder="1" applyAlignment="1" applyProtection="1">
      <alignment horizontal="center" vertical="center"/>
    </xf>
    <xf numFmtId="164" fontId="1" fillId="3" borderId="39" xfId="0" applyNumberFormat="1" applyFont="1" applyFill="1" applyBorder="1" applyAlignment="1" applyProtection="1">
      <alignment horizontal="center" vertical="center"/>
    </xf>
    <xf numFmtId="0" fontId="1" fillId="3" borderId="36" xfId="0" applyFont="1" applyFill="1" applyBorder="1" applyAlignment="1" applyProtection="1">
      <alignment horizontal="right" vertical="center"/>
    </xf>
    <xf numFmtId="0" fontId="1" fillId="3" borderId="37" xfId="0" applyFont="1" applyFill="1" applyBorder="1" applyAlignment="1" applyProtection="1">
      <alignment horizontal="right" vertical="center"/>
    </xf>
    <xf numFmtId="0" fontId="1" fillId="3" borderId="38" xfId="0" applyFont="1" applyFill="1" applyBorder="1" applyAlignment="1" applyProtection="1">
      <alignment horizontal="right" vertical="center"/>
    </xf>
    <xf numFmtId="164" fontId="1" fillId="3" borderId="23" xfId="0" applyNumberFormat="1" applyFont="1" applyFill="1" applyBorder="1" applyAlignment="1" applyProtection="1">
      <alignment horizontal="center" vertical="center"/>
    </xf>
    <xf numFmtId="164" fontId="1" fillId="3" borderId="40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5" fillId="0" borderId="32" xfId="0" applyFont="1" applyBorder="1" applyAlignment="1" applyProtection="1">
      <alignment horizontal="center"/>
    </xf>
    <xf numFmtId="0" fontId="5" fillId="0" borderId="33" xfId="0" applyFont="1" applyBorder="1" applyAlignment="1" applyProtection="1">
      <alignment horizontal="center"/>
    </xf>
    <xf numFmtId="0" fontId="5" fillId="0" borderId="34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467607</xdr:colOff>
      <xdr:row>3</xdr:row>
      <xdr:rowOff>11299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7283BB-2F1F-BDD7-A4F0-D79502081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7487" cy="723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showGridLines="0" tabSelected="1" topLeftCell="A10" zoomScaleNormal="100" workbookViewId="0">
      <selection activeCell="B11" sqref="B11:F11"/>
    </sheetView>
  </sheetViews>
  <sheetFormatPr baseColWidth="10" defaultColWidth="8.85546875" defaultRowHeight="15" x14ac:dyDescent="0.25"/>
  <cols>
    <col min="1" max="2" width="7.140625" style="16" customWidth="1"/>
    <col min="3" max="3" width="9.85546875" style="16" customWidth="1"/>
    <col min="4" max="6" width="16" style="16" customWidth="1"/>
    <col min="7" max="7" width="11.28515625" style="16" bestFit="1" customWidth="1"/>
    <col min="8" max="8" width="12" style="16" customWidth="1"/>
    <col min="9" max="9" width="22" style="16" bestFit="1" customWidth="1"/>
    <col min="10" max="10" width="9.42578125" style="16" bestFit="1" customWidth="1"/>
    <col min="11" max="11" width="15.42578125" style="16" customWidth="1"/>
    <col min="12" max="12" width="25.85546875" style="16" customWidth="1"/>
    <col min="13" max="16384" width="8.85546875" style="16"/>
  </cols>
  <sheetData>
    <row r="1" spans="1:16" ht="18.75" x14ac:dyDescent="0.25">
      <c r="A1" s="15" t="s">
        <v>28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6" ht="18" x14ac:dyDescent="0.25">
      <c r="A2" s="17"/>
      <c r="B2" s="17"/>
      <c r="C2" s="17"/>
      <c r="D2" s="17"/>
      <c r="E2" s="17"/>
      <c r="F2" s="18"/>
      <c r="G2" s="18"/>
      <c r="H2" s="18"/>
      <c r="I2" s="18"/>
      <c r="J2" s="18"/>
      <c r="K2" s="18"/>
      <c r="L2" s="18"/>
    </row>
    <row r="3" spans="1:16" ht="18.75" x14ac:dyDescent="0.2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6" ht="3.75" customHeight="1" thickBot="1" x14ac:dyDescent="0.45">
      <c r="A4" s="19" t="s">
        <v>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6" ht="52.5" customHeight="1" x14ac:dyDescent="0.25">
      <c r="A5" s="20" t="s">
        <v>2</v>
      </c>
      <c r="B5" s="21"/>
      <c r="C5" s="21"/>
      <c r="D5" s="22" t="s">
        <v>3</v>
      </c>
      <c r="E5" s="23"/>
      <c r="F5" s="23"/>
      <c r="G5" s="23"/>
      <c r="H5" s="23"/>
      <c r="I5" s="24" t="s">
        <v>4</v>
      </c>
      <c r="J5" s="25"/>
      <c r="K5" s="26" t="s">
        <v>5</v>
      </c>
      <c r="L5" s="27"/>
    </row>
    <row r="6" spans="1:16" ht="25.5" customHeight="1" x14ac:dyDescent="0.25">
      <c r="A6" s="28" t="s">
        <v>6</v>
      </c>
      <c r="B6" s="29"/>
      <c r="C6" s="29"/>
      <c r="D6" s="1" t="s">
        <v>1</v>
      </c>
      <c r="E6" s="1"/>
      <c r="F6" s="1"/>
      <c r="G6" s="1"/>
      <c r="H6" s="1"/>
      <c r="I6" s="30" t="s">
        <v>7</v>
      </c>
      <c r="J6" s="31"/>
      <c r="K6" s="2"/>
      <c r="L6" s="3"/>
      <c r="P6" s="32"/>
    </row>
    <row r="7" spans="1:16" ht="27.75" customHeight="1" x14ac:dyDescent="0.25">
      <c r="A7" s="33" t="s">
        <v>8</v>
      </c>
      <c r="B7" s="34"/>
      <c r="C7" s="34"/>
      <c r="D7" s="4"/>
      <c r="E7" s="4"/>
      <c r="F7" s="4"/>
      <c r="G7" s="4"/>
      <c r="H7" s="4"/>
      <c r="I7" s="35" t="s">
        <v>9</v>
      </c>
      <c r="J7" s="36"/>
      <c r="K7" s="5"/>
      <c r="L7" s="6"/>
    </row>
    <row r="8" spans="1:16" ht="3.75" customHeight="1" x14ac:dyDescent="0.25">
      <c r="A8" s="37"/>
      <c r="B8" s="38"/>
      <c r="C8" s="38"/>
      <c r="D8" s="38"/>
      <c r="E8" s="38"/>
      <c r="F8" s="37"/>
      <c r="G8" s="37"/>
      <c r="H8" s="37"/>
      <c r="I8" s="37"/>
      <c r="J8" s="37"/>
      <c r="K8" s="37"/>
      <c r="L8" s="37"/>
    </row>
    <row r="9" spans="1:16" ht="3.75" customHeight="1" x14ac:dyDescent="0.25">
      <c r="A9" s="37" t="s">
        <v>1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16" ht="54" x14ac:dyDescent="0.25">
      <c r="A10" s="39" t="s">
        <v>10</v>
      </c>
      <c r="B10" s="40" t="s">
        <v>11</v>
      </c>
      <c r="C10" s="40"/>
      <c r="D10" s="40"/>
      <c r="E10" s="40"/>
      <c r="F10" s="40"/>
      <c r="G10" s="41" t="s">
        <v>12</v>
      </c>
      <c r="H10" s="41" t="s">
        <v>13</v>
      </c>
      <c r="I10" s="41" t="s">
        <v>14</v>
      </c>
      <c r="J10" s="42" t="s">
        <v>15</v>
      </c>
      <c r="K10" s="42" t="s">
        <v>16</v>
      </c>
      <c r="L10" s="43" t="s">
        <v>17</v>
      </c>
    </row>
    <row r="11" spans="1:16" ht="53.25" customHeight="1" x14ac:dyDescent="0.25">
      <c r="A11" s="44">
        <v>1</v>
      </c>
      <c r="B11" s="45" t="s">
        <v>18</v>
      </c>
      <c r="C11" s="46"/>
      <c r="D11" s="46"/>
      <c r="E11" s="46"/>
      <c r="F11" s="47"/>
      <c r="G11" s="48" t="s">
        <v>19</v>
      </c>
      <c r="H11" s="49">
        <v>1</v>
      </c>
      <c r="I11" s="7"/>
      <c r="J11" s="8">
        <v>0.18</v>
      </c>
      <c r="K11" s="50">
        <f>I11*J11</f>
        <v>0</v>
      </c>
      <c r="L11" s="51">
        <f>+I11+K11</f>
        <v>0</v>
      </c>
    </row>
    <row r="12" spans="1:16" ht="51" customHeight="1" x14ac:dyDescent="0.25">
      <c r="A12" s="44">
        <v>2</v>
      </c>
      <c r="B12" s="45" t="s">
        <v>20</v>
      </c>
      <c r="C12" s="46"/>
      <c r="D12" s="46"/>
      <c r="E12" s="46"/>
      <c r="F12" s="47"/>
      <c r="G12" s="48" t="s">
        <v>19</v>
      </c>
      <c r="H12" s="49">
        <v>1</v>
      </c>
      <c r="I12" s="7"/>
      <c r="J12" s="8">
        <v>0.18</v>
      </c>
      <c r="K12" s="50">
        <f t="shared" ref="K12:K13" si="0">I12*J12</f>
        <v>0</v>
      </c>
      <c r="L12" s="51">
        <f t="shared" ref="L12:L13" si="1">+I12+K12</f>
        <v>0</v>
      </c>
    </row>
    <row r="13" spans="1:16" ht="45.75" customHeight="1" x14ac:dyDescent="0.25">
      <c r="A13" s="44">
        <v>3</v>
      </c>
      <c r="B13" s="52" t="s">
        <v>21</v>
      </c>
      <c r="C13" s="52"/>
      <c r="D13" s="52"/>
      <c r="E13" s="52"/>
      <c r="F13" s="52"/>
      <c r="G13" s="48" t="s">
        <v>19</v>
      </c>
      <c r="H13" s="49">
        <v>1</v>
      </c>
      <c r="I13" s="7"/>
      <c r="J13" s="8">
        <v>0.18</v>
      </c>
      <c r="K13" s="50">
        <f t="shared" si="0"/>
        <v>0</v>
      </c>
      <c r="L13" s="51">
        <f t="shared" si="1"/>
        <v>0</v>
      </c>
    </row>
    <row r="14" spans="1:16" ht="21" customHeight="1" x14ac:dyDescent="0.25">
      <c r="A14" s="53" t="s">
        <v>22</v>
      </c>
      <c r="B14" s="54"/>
      <c r="C14" s="54"/>
      <c r="D14" s="54"/>
      <c r="E14" s="54"/>
      <c r="F14" s="54"/>
      <c r="G14" s="54"/>
      <c r="H14" s="54"/>
      <c r="I14" s="54"/>
      <c r="J14" s="55"/>
      <c r="K14" s="56">
        <f>SUM(I11:I13)</f>
        <v>0</v>
      </c>
      <c r="L14" s="57"/>
    </row>
    <row r="15" spans="1:16" ht="21" customHeight="1" x14ac:dyDescent="0.25">
      <c r="A15" s="53" t="s">
        <v>23</v>
      </c>
      <c r="B15" s="54"/>
      <c r="C15" s="54"/>
      <c r="D15" s="54"/>
      <c r="E15" s="54"/>
      <c r="F15" s="54"/>
      <c r="G15" s="54"/>
      <c r="H15" s="54"/>
      <c r="I15" s="54"/>
      <c r="J15" s="55"/>
      <c r="K15" s="56">
        <f>SUM(K11:K13)</f>
        <v>0</v>
      </c>
      <c r="L15" s="57"/>
    </row>
    <row r="16" spans="1:16" ht="25.5" customHeight="1" thickBot="1" x14ac:dyDescent="0.3">
      <c r="A16" s="58" t="s">
        <v>24</v>
      </c>
      <c r="B16" s="59"/>
      <c r="C16" s="59"/>
      <c r="D16" s="59"/>
      <c r="E16" s="59"/>
      <c r="F16" s="59"/>
      <c r="G16" s="59"/>
      <c r="H16" s="59"/>
      <c r="I16" s="59"/>
      <c r="J16" s="60"/>
      <c r="K16" s="61">
        <f>+K14+K15</f>
        <v>0</v>
      </c>
      <c r="L16" s="62"/>
    </row>
    <row r="17" spans="1:12" ht="3.75" customHeight="1" x14ac:dyDescent="0.25">
      <c r="A17" s="63" t="s">
        <v>1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</row>
    <row r="18" spans="1:12" ht="3.75" customHeight="1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</row>
    <row r="19" spans="1:12" ht="60.75" customHeight="1" x14ac:dyDescent="0.25">
      <c r="A19" s="65" t="s">
        <v>25</v>
      </c>
      <c r="B19" s="66"/>
      <c r="C19" s="66"/>
      <c r="D19" s="9" t="s">
        <v>1</v>
      </c>
      <c r="E19" s="9"/>
      <c r="F19" s="9"/>
      <c r="G19" s="9"/>
      <c r="H19" s="9"/>
      <c r="I19" s="9"/>
      <c r="J19" s="10"/>
      <c r="K19" s="10"/>
      <c r="L19" s="11"/>
    </row>
    <row r="20" spans="1:12" ht="3.75" customHeight="1" thickBot="1" x14ac:dyDescent="0.3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1:12" ht="54" customHeight="1" x14ac:dyDescent="0.35">
      <c r="A21" s="12"/>
      <c r="B21" s="13"/>
      <c r="C21" s="13"/>
      <c r="D21" s="13"/>
      <c r="E21" s="13"/>
      <c r="F21" s="13"/>
      <c r="G21" s="13"/>
      <c r="H21" s="13"/>
      <c r="I21" s="13"/>
      <c r="J21" s="14"/>
      <c r="K21" s="12"/>
      <c r="L21" s="14"/>
    </row>
    <row r="22" spans="1:12" ht="15.75" thickBot="1" x14ac:dyDescent="0.3">
      <c r="A22" s="68" t="s">
        <v>26</v>
      </c>
      <c r="B22" s="69"/>
      <c r="C22" s="69"/>
      <c r="D22" s="69"/>
      <c r="E22" s="69"/>
      <c r="F22" s="69"/>
      <c r="G22" s="69"/>
      <c r="H22" s="69"/>
      <c r="I22" s="69"/>
      <c r="J22" s="70"/>
      <c r="K22" s="68" t="s">
        <v>27</v>
      </c>
      <c r="L22" s="70"/>
    </row>
  </sheetData>
  <sheetProtection algorithmName="SHA-512" hashValue="4K/Kpeh53zNo+tMhleyo20Oz5p78v2gxIMJet7V0SyE5zk7gmXTzyBfKWz8n+f3hG+aS9fRYPIDunWmz8tei8g==" saltValue="/bxpJ0S6hUWzDcSvS4g12w==" spinCount="100000" sheet="1" objects="1" scenarios="1"/>
  <mergeCells count="34">
    <mergeCell ref="K22:L22"/>
    <mergeCell ref="A14:J14"/>
    <mergeCell ref="A15:J15"/>
    <mergeCell ref="A16:J16"/>
    <mergeCell ref="K14:L14"/>
    <mergeCell ref="K15:L15"/>
    <mergeCell ref="K16:L16"/>
    <mergeCell ref="B12:F12"/>
    <mergeCell ref="B13:F13"/>
    <mergeCell ref="A22:J22"/>
    <mergeCell ref="A1:L1"/>
    <mergeCell ref="A3:L3"/>
    <mergeCell ref="A4:L4"/>
    <mergeCell ref="A5:C5"/>
    <mergeCell ref="A6:C6"/>
    <mergeCell ref="D5:H5"/>
    <mergeCell ref="D6:H6"/>
    <mergeCell ref="K5:L5"/>
    <mergeCell ref="K6:L6"/>
    <mergeCell ref="K7:L7"/>
    <mergeCell ref="I5:J5"/>
    <mergeCell ref="I6:J6"/>
    <mergeCell ref="I7:J7"/>
    <mergeCell ref="A21:J21"/>
    <mergeCell ref="K21:L21"/>
    <mergeCell ref="A7:C7"/>
    <mergeCell ref="D7:H7"/>
    <mergeCell ref="B10:F10"/>
    <mergeCell ref="B11:F11"/>
    <mergeCell ref="A19:C19"/>
    <mergeCell ref="D19:L19"/>
    <mergeCell ref="A18:L18"/>
    <mergeCell ref="A20:L20"/>
    <mergeCell ref="A17:L17"/>
  </mergeCells>
  <printOptions horizontalCentered="1"/>
  <pageMargins left="9.8425196850393706E-2" right="9.8425196850393706E-2" top="0.19685039370078741" bottom="0.29527559055118113" header="0.19685039370078741" footer="0.28346456692913385"/>
  <pageSetup scale="81" fitToWidth="0" fitToHeight="0" orientation="landscape" horizontalDpi="4294967295" verticalDpi="4294967295" r:id="rId1"/>
  <headerFooter>
    <oddFooter>&amp;R&amp;"Montserrat,Normal"&amp;7Página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a8a8177fc25055dbbced86e163632d1d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1f51b48e62f606cebca75044057b6075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A5335B1-5F83-44D5-9741-6AC5AC9232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5BD20F-7ABD-4832-B0A1-0F989AFD7A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a51a3b-4a43-4b63-abf0-7b21760d7213"/>
    <ds:schemaRef ds:uri="480c409a-236e-49ae-a39f-1adec90f22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293EE1-C364-46B8-B4EB-E043A3D8E324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  <ds:schemaRef ds:uri="480c409a-236e-49ae-a39f-1adec90f221e"/>
    <ds:schemaRef ds:uri="7ea51a3b-4a43-4b63-abf0-7b21760d721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Richard A. Gómez</cp:lastModifiedBy>
  <cp:revision/>
  <cp:lastPrinted>2025-05-08T20:28:38Z</cp:lastPrinted>
  <dcterms:created xsi:type="dcterms:W3CDTF">2023-07-06T20:33:43Z</dcterms:created>
  <dcterms:modified xsi:type="dcterms:W3CDTF">2025-05-08T20:32:12Z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