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omez.ESCUELA\Downloads\"/>
    </mc:Choice>
  </mc:AlternateContent>
  <xr:revisionPtr revIDLastSave="0" documentId="8_{4F844905-AD39-4256-B938-83198CECB4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1" sheetId="5" r:id="rId1"/>
  </sheets>
  <definedNames>
    <definedName name="_xlnm.Print_Titles" localSheetId="0">'Lote 1'!$1:$9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5" l="1"/>
  <c r="I23" i="5" s="1"/>
  <c r="K25" i="5" s="1"/>
  <c r="G23" i="5"/>
  <c r="K24" i="5" s="1"/>
  <c r="J10" i="5"/>
  <c r="I10" i="5" s="1"/>
  <c r="J11" i="5"/>
  <c r="J12" i="5"/>
  <c r="I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G18" i="5"/>
  <c r="G12" i="5"/>
  <c r="G13" i="5"/>
  <c r="G14" i="5"/>
  <c r="G15" i="5"/>
  <c r="G16" i="5"/>
  <c r="G17" i="5"/>
  <c r="G11" i="5"/>
  <c r="K26" i="5" l="1"/>
  <c r="K19" i="5"/>
  <c r="K10" i="5"/>
  <c r="K12" i="5"/>
  <c r="K11" i="5"/>
  <c r="I18" i="5"/>
  <c r="I17" i="5"/>
  <c r="I16" i="5"/>
  <c r="I15" i="5"/>
  <c r="I14" i="5"/>
  <c r="I13" i="5"/>
  <c r="I11" i="5"/>
  <c r="K23" i="5"/>
  <c r="K20" i="5" l="1"/>
  <c r="K21" i="5" s="1"/>
  <c r="K29" i="5" s="1"/>
</calcChain>
</file>

<file path=xl/sharedStrings.xml><?xml version="1.0" encoding="utf-8"?>
<sst xmlns="http://schemas.openxmlformats.org/spreadsheetml/2006/main" count="36" uniqueCount="34">
  <si>
    <t>Escuela Nacional de la Judicatura
 Comité de Compras y Contrataciones</t>
  </si>
  <si>
    <t>Título del proceso</t>
  </si>
  <si>
    <t>Adquisición de tóneres a ser utilizados en la Escuela Nacional de la Judicatura, 2da convocatoria.</t>
  </si>
  <si>
    <t>Referencia</t>
  </si>
  <si>
    <t>ENJ-GAF-CM-2025-027</t>
  </si>
  <si>
    <t>Nombre del oferente</t>
  </si>
  <si>
    <t>RNC/Cédula</t>
  </si>
  <si>
    <t>Fecha</t>
  </si>
  <si>
    <t>RPE</t>
  </si>
  <si>
    <t>Lotes</t>
  </si>
  <si>
    <t>Descripción del Bien o Servicio</t>
  </si>
  <si>
    <t>Cantidad</t>
  </si>
  <si>
    <t xml:space="preserve">Precio unitario </t>
  </si>
  <si>
    <t>ITBIS %</t>
  </si>
  <si>
    <t>ITBIS RD$</t>
  </si>
  <si>
    <t>Precio Unitario Final</t>
  </si>
  <si>
    <t xml:space="preserve">Tóner impresora HP 414A (W2020A) negro 
</t>
  </si>
  <si>
    <t>Tóner impresora HP 414A (W2022A) amarillo </t>
  </si>
  <si>
    <t xml:space="preserve">Tóner impresora HP 414A (W2021A) cian </t>
  </si>
  <si>
    <t xml:space="preserve">Tóner impresora HP 414A (W2023A) magenta 
</t>
  </si>
  <si>
    <t xml:space="preserve">Tóner HP 648A (CE262A) amarillo 
</t>
  </si>
  <si>
    <t xml:space="preserve">Tóner HP 647A (CE260A) negro 
</t>
  </si>
  <si>
    <t xml:space="preserve">Tóner HP 648A (CE261A) cian 
</t>
  </si>
  <si>
    <t xml:space="preserve">Tóner HP 648A (CE263A) magenta </t>
  </si>
  <si>
    <t xml:space="preserve">Tóner HP 64A negro (CC364A) </t>
  </si>
  <si>
    <t xml:space="preserve">Subtotal </t>
  </si>
  <si>
    <t>ITBIS</t>
  </si>
  <si>
    <t>Total Lote 1</t>
  </si>
  <si>
    <t xml:space="preserve">Cartucho CANNON Cartrigde 039 LBP351/ LBP352 negro </t>
  </si>
  <si>
    <t>Total Lote 2</t>
  </si>
  <si>
    <t>Valor total de la oferta en letras (impuestos incluidos)</t>
  </si>
  <si>
    <t>Valor total de la oferta en numeros en RD$</t>
  </si>
  <si>
    <t xml:space="preserve">Nombre del representante legal 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</si>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</sst>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  <font>
      <sz val="11"/>
      <color rgb="FF000000"/>
      <name val="Montserrat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9">
    <xf numFmtId="0" fontId="0" fillId="0" borderId="0" xfId="0"/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9" fontId="6" fillId="0" borderId="4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3" borderId="4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center" vertical="center"/>
    </xf>
    <xf numFmtId="0" fontId="6" fillId="0" borderId="0" xfId="0" applyFont="1"/>
    <xf numFmtId="0" fontId="6" fillId="3" borderId="4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66" fontId="4" fillId="0" borderId="4" xfId="2" applyNumberFormat="1" applyFont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0" borderId="32" xfId="0" applyFont="1" applyBorder="1"/>
    <xf numFmtId="0" fontId="6" fillId="0" borderId="23" xfId="0" applyFont="1" applyBorder="1"/>
    <xf numFmtId="164" fontId="6" fillId="0" borderId="19" xfId="0" applyNumberFormat="1" applyFont="1" applyBorder="1" applyAlignment="1">
      <alignment vertical="center"/>
    </xf>
    <xf numFmtId="164" fontId="6" fillId="3" borderId="35" xfId="0" applyNumberFormat="1" applyFont="1" applyFill="1" applyBorder="1" applyAlignment="1">
      <alignment vertical="center"/>
    </xf>
    <xf numFmtId="164" fontId="6" fillId="3" borderId="36" xfId="0" applyNumberFormat="1" applyFont="1" applyFill="1" applyBorder="1" applyAlignment="1">
      <alignment vertical="center"/>
    </xf>
    <xf numFmtId="164" fontId="6" fillId="3" borderId="37" xfId="0" applyNumberFormat="1" applyFont="1" applyFill="1" applyBorder="1" applyAlignment="1">
      <alignment vertical="center"/>
    </xf>
    <xf numFmtId="166" fontId="4" fillId="5" borderId="4" xfId="2" applyNumberFormat="1" applyFont="1" applyFill="1" applyBorder="1" applyAlignment="1" applyProtection="1">
      <alignment horizontal="center" vertical="center" wrapText="1"/>
      <protection locked="0"/>
    </xf>
    <xf numFmtId="164" fontId="6" fillId="5" borderId="4" xfId="0" applyNumberFormat="1" applyFont="1" applyFill="1" applyBorder="1" applyAlignment="1">
      <alignment vertical="center"/>
    </xf>
    <xf numFmtId="0" fontId="5" fillId="5" borderId="30" xfId="0" applyFont="1" applyFill="1" applyBorder="1" applyAlignment="1">
      <alignment horizontal="center" vertical="center" wrapText="1"/>
    </xf>
    <xf numFmtId="166" fontId="4" fillId="0" borderId="2" xfId="2" applyNumberFormat="1" applyFont="1" applyBorder="1" applyAlignment="1" applyProtection="1">
      <alignment horizontal="center" vertical="center" wrapText="1"/>
      <protection locked="0"/>
    </xf>
    <xf numFmtId="166" fontId="4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6" fillId="0" borderId="2" xfId="1" applyFont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vertical="center"/>
    </xf>
    <xf numFmtId="164" fontId="6" fillId="3" borderId="12" xfId="0" applyNumberFormat="1" applyFont="1" applyFill="1" applyBorder="1" applyAlignment="1">
      <alignment vertical="center"/>
    </xf>
    <xf numFmtId="164" fontId="6" fillId="3" borderId="40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5" fillId="2" borderId="38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6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right" vertical="center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51253</xdr:colOff>
      <xdr:row>0</xdr:row>
      <xdr:rowOff>0</xdr:rowOff>
    </xdr:from>
    <xdr:to>
      <xdr:col>1</xdr:col>
      <xdr:colOff>1241878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3" y="0"/>
          <a:ext cx="1632857" cy="1241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K32"/>
  <sheetViews>
    <sheetView showGridLines="0" tabSelected="1" view="pageBreakPreview" zoomScale="85" zoomScaleNormal="55" zoomScaleSheetLayoutView="85" workbookViewId="0">
      <selection activeCell="C5" sqref="C5:F5"/>
    </sheetView>
  </sheetViews>
  <sheetFormatPr defaultColWidth="11.42578125" defaultRowHeight="15"/>
  <cols>
    <col min="1" max="1" width="6.5703125" bestFit="1" customWidth="1"/>
    <col min="2" max="2" width="27.7109375" customWidth="1"/>
    <col min="3" max="4" width="25.140625" customWidth="1"/>
    <col min="5" max="5" width="17.140625" customWidth="1"/>
    <col min="6" max="6" width="22" customWidth="1"/>
    <col min="7" max="7" width="20.42578125" hidden="1" customWidth="1"/>
    <col min="8" max="8" width="9.42578125" bestFit="1" customWidth="1"/>
    <col min="9" max="9" width="22" hidden="1" customWidth="1"/>
    <col min="10" max="10" width="23.5703125" customWidth="1"/>
    <col min="11" max="11" width="31.5703125" customWidth="1"/>
  </cols>
  <sheetData>
    <row r="1" spans="1:11" ht="55.5" customHeight="1">
      <c r="C1" s="49" t="s">
        <v>0</v>
      </c>
      <c r="D1" s="49"/>
      <c r="E1" s="49"/>
      <c r="F1" s="49"/>
      <c r="G1" s="49"/>
      <c r="H1" s="49"/>
      <c r="I1" s="49"/>
      <c r="J1" s="49"/>
      <c r="K1" s="49"/>
    </row>
    <row r="2" spans="1:11" ht="24">
      <c r="D2" s="6"/>
      <c r="E2" s="6"/>
      <c r="F2" s="6"/>
      <c r="G2" s="6"/>
      <c r="H2" s="6"/>
      <c r="I2" s="6"/>
      <c r="J2" s="6"/>
      <c r="K2" s="6"/>
    </row>
    <row r="3" spans="1:11" ht="24">
      <c r="A3" s="7"/>
      <c r="B3" s="7"/>
      <c r="C3" s="7"/>
      <c r="D3" s="8"/>
      <c r="E3" s="8"/>
      <c r="F3" s="8"/>
      <c r="G3" s="8"/>
      <c r="H3" s="8"/>
      <c r="I3" s="8"/>
      <c r="J3" s="9"/>
      <c r="K3" s="10"/>
    </row>
    <row r="4" spans="1:11" ht="76.5" customHeight="1">
      <c r="A4" s="50" t="s">
        <v>1</v>
      </c>
      <c r="B4" s="51"/>
      <c r="C4" s="52" t="s">
        <v>2</v>
      </c>
      <c r="D4" s="52"/>
      <c r="E4" s="52"/>
      <c r="F4" s="52"/>
      <c r="G4" s="11"/>
      <c r="H4" s="51" t="s">
        <v>3</v>
      </c>
      <c r="I4" s="51"/>
      <c r="J4" s="51"/>
      <c r="K4" s="12" t="s">
        <v>4</v>
      </c>
    </row>
    <row r="5" spans="1:11" ht="24" customHeight="1">
      <c r="A5" s="53" t="s">
        <v>5</v>
      </c>
      <c r="B5" s="54"/>
      <c r="C5" s="55"/>
      <c r="D5" s="55"/>
      <c r="E5" s="55"/>
      <c r="F5" s="55"/>
      <c r="G5" s="3"/>
      <c r="H5" s="54" t="s">
        <v>6</v>
      </c>
      <c r="I5" s="54"/>
      <c r="J5" s="54"/>
      <c r="K5" s="1"/>
    </row>
    <row r="6" spans="1:11" ht="24.75" customHeight="1">
      <c r="A6" s="53" t="s">
        <v>7</v>
      </c>
      <c r="B6" s="54"/>
      <c r="C6" s="56"/>
      <c r="D6" s="56"/>
      <c r="E6" s="56"/>
      <c r="F6" s="56"/>
      <c r="G6" s="4"/>
      <c r="H6" s="54" t="s">
        <v>8</v>
      </c>
      <c r="I6" s="54"/>
      <c r="J6" s="54"/>
      <c r="K6" s="1"/>
    </row>
    <row r="7" spans="1:11" ht="4.5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40.5" customHeight="1">
      <c r="A8" s="24" t="s">
        <v>9</v>
      </c>
      <c r="B8" s="59" t="s">
        <v>10</v>
      </c>
      <c r="C8" s="60"/>
      <c r="D8" s="60"/>
      <c r="E8" s="25" t="s">
        <v>11</v>
      </c>
      <c r="F8" s="25" t="s">
        <v>12</v>
      </c>
      <c r="G8" s="35"/>
      <c r="H8" s="25" t="s">
        <v>13</v>
      </c>
      <c r="I8" s="35"/>
      <c r="J8" s="25" t="s">
        <v>14</v>
      </c>
      <c r="K8" s="26" t="s">
        <v>15</v>
      </c>
    </row>
    <row r="9" spans="1:11" ht="4.5" customHeight="1" thickBot="1">
      <c r="A9" s="27"/>
      <c r="B9" s="13"/>
      <c r="C9" s="13"/>
      <c r="D9" s="13"/>
      <c r="E9" s="13"/>
      <c r="F9" s="13"/>
      <c r="G9" s="13"/>
      <c r="H9" s="13"/>
      <c r="I9" s="13"/>
      <c r="J9" s="13"/>
      <c r="K9" s="28"/>
    </row>
    <row r="10" spans="1:11" ht="24" customHeight="1">
      <c r="A10" s="44">
        <v>1</v>
      </c>
      <c r="B10" s="61" t="s">
        <v>16</v>
      </c>
      <c r="C10" s="61"/>
      <c r="D10" s="61"/>
      <c r="E10" s="14">
        <v>5</v>
      </c>
      <c r="F10" s="19"/>
      <c r="G10" s="33"/>
      <c r="H10" s="5"/>
      <c r="I10" s="34">
        <f>+J10*E10</f>
        <v>0</v>
      </c>
      <c r="J10" s="15">
        <f>F10*H10</f>
        <v>0</v>
      </c>
      <c r="K10" s="41">
        <f>+J10+F10</f>
        <v>0</v>
      </c>
    </row>
    <row r="11" spans="1:11" ht="24" customHeight="1">
      <c r="A11" s="45"/>
      <c r="B11" s="62" t="s">
        <v>17</v>
      </c>
      <c r="C11" s="57"/>
      <c r="D11" s="57"/>
      <c r="E11" s="16">
        <v>4</v>
      </c>
      <c r="F11" s="36"/>
      <c r="G11" s="37">
        <f>+E11*F11</f>
        <v>0</v>
      </c>
      <c r="H11" s="38"/>
      <c r="I11" s="39">
        <f>+J11*E11</f>
        <v>0</v>
      </c>
      <c r="J11" s="40">
        <f t="shared" ref="J11:J16" si="0">F11*H11</f>
        <v>0</v>
      </c>
      <c r="K11" s="42">
        <f>+J11+F11</f>
        <v>0</v>
      </c>
    </row>
    <row r="12" spans="1:11" ht="24" customHeight="1">
      <c r="A12" s="45"/>
      <c r="B12" s="57" t="s">
        <v>18</v>
      </c>
      <c r="C12" s="57"/>
      <c r="D12" s="57"/>
      <c r="E12" s="16">
        <v>4</v>
      </c>
      <c r="F12" s="36"/>
      <c r="G12" s="37">
        <f t="shared" ref="G12:G17" si="1">+E12*F12</f>
        <v>0</v>
      </c>
      <c r="H12" s="38"/>
      <c r="I12" s="39">
        <f t="shared" ref="I12:I17" si="2">+J12*E12</f>
        <v>0</v>
      </c>
      <c r="J12" s="40">
        <f t="shared" si="0"/>
        <v>0</v>
      </c>
      <c r="K12" s="42">
        <f t="shared" ref="K12:K18" si="3">+J12+F12</f>
        <v>0</v>
      </c>
    </row>
    <row r="13" spans="1:11" ht="24" customHeight="1">
      <c r="A13" s="45"/>
      <c r="B13" s="57" t="s">
        <v>19</v>
      </c>
      <c r="C13" s="57"/>
      <c r="D13" s="57"/>
      <c r="E13" s="16">
        <v>4</v>
      </c>
      <c r="F13" s="36"/>
      <c r="G13" s="37">
        <f t="shared" si="1"/>
        <v>0</v>
      </c>
      <c r="H13" s="38"/>
      <c r="I13" s="39">
        <f t="shared" si="2"/>
        <v>0</v>
      </c>
      <c r="J13" s="40">
        <f t="shared" si="0"/>
        <v>0</v>
      </c>
      <c r="K13" s="42">
        <f t="shared" si="3"/>
        <v>0</v>
      </c>
    </row>
    <row r="14" spans="1:11" ht="24" customHeight="1">
      <c r="A14" s="45"/>
      <c r="B14" s="57" t="s">
        <v>20</v>
      </c>
      <c r="C14" s="57"/>
      <c r="D14" s="57"/>
      <c r="E14" s="16">
        <v>1</v>
      </c>
      <c r="F14" s="36"/>
      <c r="G14" s="37">
        <f t="shared" si="1"/>
        <v>0</v>
      </c>
      <c r="H14" s="38"/>
      <c r="I14" s="39">
        <f t="shared" si="2"/>
        <v>0</v>
      </c>
      <c r="J14" s="40">
        <f t="shared" si="0"/>
        <v>0</v>
      </c>
      <c r="K14" s="42">
        <f t="shared" si="3"/>
        <v>0</v>
      </c>
    </row>
    <row r="15" spans="1:11" ht="24" customHeight="1">
      <c r="A15" s="45"/>
      <c r="B15" s="57" t="s">
        <v>21</v>
      </c>
      <c r="C15" s="57"/>
      <c r="D15" s="57"/>
      <c r="E15" s="16">
        <v>2</v>
      </c>
      <c r="F15" s="36"/>
      <c r="G15" s="37">
        <f t="shared" si="1"/>
        <v>0</v>
      </c>
      <c r="H15" s="38"/>
      <c r="I15" s="39">
        <f t="shared" si="2"/>
        <v>0</v>
      </c>
      <c r="J15" s="40">
        <f t="shared" si="0"/>
        <v>0</v>
      </c>
      <c r="K15" s="42">
        <f t="shared" si="3"/>
        <v>0</v>
      </c>
    </row>
    <row r="16" spans="1:11" ht="24" customHeight="1">
      <c r="A16" s="45"/>
      <c r="B16" s="57" t="s">
        <v>22</v>
      </c>
      <c r="C16" s="57"/>
      <c r="D16" s="57"/>
      <c r="E16" s="16">
        <v>2</v>
      </c>
      <c r="F16" s="36"/>
      <c r="G16" s="37">
        <f t="shared" si="1"/>
        <v>0</v>
      </c>
      <c r="H16" s="38"/>
      <c r="I16" s="39">
        <f t="shared" si="2"/>
        <v>0</v>
      </c>
      <c r="J16" s="40">
        <f t="shared" si="0"/>
        <v>0</v>
      </c>
      <c r="K16" s="42">
        <f t="shared" si="3"/>
        <v>0</v>
      </c>
    </row>
    <row r="17" spans="1:11" ht="27" customHeight="1">
      <c r="A17" s="45"/>
      <c r="B17" s="57" t="s">
        <v>23</v>
      </c>
      <c r="C17" s="57"/>
      <c r="D17" s="57"/>
      <c r="E17" s="16">
        <v>2</v>
      </c>
      <c r="F17" s="36"/>
      <c r="G17" s="37">
        <f t="shared" si="1"/>
        <v>0</v>
      </c>
      <c r="H17" s="38"/>
      <c r="I17" s="39">
        <f t="shared" si="2"/>
        <v>0</v>
      </c>
      <c r="J17" s="40">
        <f>F17*H17</f>
        <v>0</v>
      </c>
      <c r="K17" s="42">
        <f t="shared" si="3"/>
        <v>0</v>
      </c>
    </row>
    <row r="18" spans="1:11" ht="24" customHeight="1">
      <c r="A18" s="45"/>
      <c r="B18" s="57" t="s">
        <v>24</v>
      </c>
      <c r="C18" s="57"/>
      <c r="D18" s="57"/>
      <c r="E18" s="16">
        <v>1</v>
      </c>
      <c r="F18" s="36"/>
      <c r="G18" s="37">
        <f>+E18*F18</f>
        <v>0</v>
      </c>
      <c r="H18" s="38"/>
      <c r="I18" s="39">
        <f>+J18*E18</f>
        <v>0</v>
      </c>
      <c r="J18" s="40">
        <f>F18*H18</f>
        <v>0</v>
      </c>
      <c r="K18" s="42">
        <f t="shared" si="3"/>
        <v>0</v>
      </c>
    </row>
    <row r="19" spans="1:11" ht="24" customHeight="1">
      <c r="A19" s="46" t="s">
        <v>25</v>
      </c>
      <c r="B19" s="47"/>
      <c r="C19" s="47"/>
      <c r="D19" s="47"/>
      <c r="E19" s="47"/>
      <c r="F19" s="47"/>
      <c r="G19" s="47"/>
      <c r="H19" s="47"/>
      <c r="I19" s="47"/>
      <c r="J19" s="47"/>
      <c r="K19" s="42">
        <f>SUM(G10:G18)</f>
        <v>0</v>
      </c>
    </row>
    <row r="20" spans="1:11" ht="24" customHeight="1">
      <c r="A20" s="46" t="s">
        <v>26</v>
      </c>
      <c r="B20" s="47"/>
      <c r="C20" s="47"/>
      <c r="D20" s="47"/>
      <c r="E20" s="47"/>
      <c r="F20" s="47"/>
      <c r="G20" s="47"/>
      <c r="H20" s="47"/>
      <c r="I20" s="47"/>
      <c r="J20" s="47"/>
      <c r="K20" s="42">
        <f>SUM(I10:I18)</f>
        <v>0</v>
      </c>
    </row>
    <row r="21" spans="1:11" ht="24" customHeight="1" thickBot="1">
      <c r="A21" s="63" t="s">
        <v>27</v>
      </c>
      <c r="B21" s="64"/>
      <c r="C21" s="64"/>
      <c r="D21" s="64"/>
      <c r="E21" s="64"/>
      <c r="F21" s="64"/>
      <c r="G21" s="64"/>
      <c r="H21" s="64"/>
      <c r="I21" s="64"/>
      <c r="J21" s="64"/>
      <c r="K21" s="43">
        <f>SUM(K19:K20)</f>
        <v>0</v>
      </c>
    </row>
    <row r="22" spans="1:11" ht="19.5" customHeight="1" thickBo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9"/>
    </row>
    <row r="23" spans="1:11" ht="24" customHeight="1">
      <c r="A23" s="22">
        <v>2</v>
      </c>
      <c r="B23" s="58" t="s">
        <v>28</v>
      </c>
      <c r="C23" s="58"/>
      <c r="D23" s="58"/>
      <c r="E23" s="23">
        <v>3</v>
      </c>
      <c r="F23" s="19"/>
      <c r="G23" s="33">
        <f>+E23*F23</f>
        <v>0</v>
      </c>
      <c r="H23" s="5"/>
      <c r="I23" s="34">
        <f>+J23*E23</f>
        <v>0</v>
      </c>
      <c r="J23" s="15">
        <f>F23*H23</f>
        <v>0</v>
      </c>
      <c r="K23" s="30">
        <f>+J23+G23</f>
        <v>0</v>
      </c>
    </row>
    <row r="24" spans="1:11" ht="24" customHeight="1">
      <c r="A24" s="65" t="s">
        <v>25</v>
      </c>
      <c r="B24" s="66"/>
      <c r="C24" s="66"/>
      <c r="D24" s="66"/>
      <c r="E24" s="66"/>
      <c r="F24" s="66"/>
      <c r="G24" s="66"/>
      <c r="H24" s="66"/>
      <c r="I24" s="66"/>
      <c r="J24" s="67"/>
      <c r="K24" s="31">
        <f>SUM(G23)</f>
        <v>0</v>
      </c>
    </row>
    <row r="25" spans="1:11" ht="24" customHeight="1">
      <c r="A25" s="85" t="s">
        <v>26</v>
      </c>
      <c r="B25" s="66"/>
      <c r="C25" s="66"/>
      <c r="D25" s="66"/>
      <c r="E25" s="66"/>
      <c r="F25" s="66"/>
      <c r="G25" s="66"/>
      <c r="H25" s="66"/>
      <c r="I25" s="66"/>
      <c r="J25" s="67"/>
      <c r="K25" s="31">
        <f>SUM(I23)</f>
        <v>0</v>
      </c>
    </row>
    <row r="26" spans="1:11" ht="24" customHeight="1">
      <c r="A26" s="86" t="s">
        <v>29</v>
      </c>
      <c r="B26" s="87"/>
      <c r="C26" s="87"/>
      <c r="D26" s="87"/>
      <c r="E26" s="87"/>
      <c r="F26" s="87"/>
      <c r="G26" s="87"/>
      <c r="H26" s="87"/>
      <c r="I26" s="87"/>
      <c r="J26" s="88"/>
      <c r="K26" s="32">
        <f>SUM(K24:K25)</f>
        <v>0</v>
      </c>
    </row>
    <row r="27" spans="1:11" ht="4.5" customHeight="1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70"/>
    </row>
    <row r="28" spans="1:11" ht="4.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</row>
    <row r="29" spans="1:11" ht="38.25" customHeight="1">
      <c r="A29" s="75" t="s">
        <v>30</v>
      </c>
      <c r="B29" s="76"/>
      <c r="C29" s="77"/>
      <c r="D29" s="78"/>
      <c r="E29" s="78"/>
      <c r="F29" s="79"/>
      <c r="G29" s="20"/>
      <c r="H29" s="80" t="s">
        <v>31</v>
      </c>
      <c r="I29" s="81"/>
      <c r="J29" s="76"/>
      <c r="K29" s="17">
        <f>+K21+K26</f>
        <v>0</v>
      </c>
    </row>
    <row r="30" spans="1:11" ht="4.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ht="48.75" customHeight="1">
      <c r="A31" s="82"/>
      <c r="B31" s="83"/>
      <c r="C31" s="83"/>
      <c r="D31" s="83"/>
      <c r="E31" s="83"/>
      <c r="F31" s="84"/>
      <c r="G31" s="2"/>
      <c r="H31" s="82"/>
      <c r="I31" s="83"/>
      <c r="J31" s="83"/>
      <c r="K31" s="84"/>
    </row>
    <row r="32" spans="1:11">
      <c r="A32" s="71" t="s">
        <v>32</v>
      </c>
      <c r="B32" s="72"/>
      <c r="C32" s="72"/>
      <c r="D32" s="72"/>
      <c r="E32" s="72"/>
      <c r="F32" s="73"/>
      <c r="G32" s="18"/>
      <c r="H32" s="71" t="s">
        <v>33</v>
      </c>
      <c r="I32" s="72"/>
      <c r="J32" s="72"/>
      <c r="K32" s="73"/>
    </row>
  </sheetData>
  <sheetProtection algorithmName="SHA-512" hashValue="OYrIm9qWv48bpExFV+lFJHQB+lDvujnoCJrBgafTiJm+FFl9JpXc5qj1wvDtgPl60r3bW3qQdmKhjDxXtYhuvg==" saltValue="WyAUJ+pYCFRUFrAvVp6u3A==" spinCount="100000" sheet="1" objects="1" scenarios="1"/>
  <mergeCells count="38">
    <mergeCell ref="A24:J24"/>
    <mergeCell ref="A27:K27"/>
    <mergeCell ref="A32:F32"/>
    <mergeCell ref="H32:K32"/>
    <mergeCell ref="A28:K28"/>
    <mergeCell ref="A29:B29"/>
    <mergeCell ref="C29:F29"/>
    <mergeCell ref="H29:J29"/>
    <mergeCell ref="A31:F31"/>
    <mergeCell ref="H31:K31"/>
    <mergeCell ref="A25:J25"/>
    <mergeCell ref="A26:J26"/>
    <mergeCell ref="B10:D10"/>
    <mergeCell ref="B11:D11"/>
    <mergeCell ref="B12:D12"/>
    <mergeCell ref="B13:D13"/>
    <mergeCell ref="A21:J21"/>
    <mergeCell ref="B23:D23"/>
    <mergeCell ref="B14:D14"/>
    <mergeCell ref="B15:D15"/>
    <mergeCell ref="B16:D16"/>
    <mergeCell ref="B17:D17"/>
    <mergeCell ref="A10:A18"/>
    <mergeCell ref="A19:J19"/>
    <mergeCell ref="A20:J20"/>
    <mergeCell ref="A7:K7"/>
    <mergeCell ref="C1:K1"/>
    <mergeCell ref="A4:B4"/>
    <mergeCell ref="C4:F4"/>
    <mergeCell ref="H4:J4"/>
    <mergeCell ref="A5:B5"/>
    <mergeCell ref="C5:F5"/>
    <mergeCell ref="H5:J5"/>
    <mergeCell ref="A6:B6"/>
    <mergeCell ref="C6:F6"/>
    <mergeCell ref="H6:J6"/>
    <mergeCell ref="B18:D18"/>
    <mergeCell ref="B8:D8"/>
  </mergeCells>
  <conditionalFormatting sqref="F23:G23 F10:G18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scale="70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125867-5C9F-4E8F-8051-4C645B5639E8}"/>
</file>

<file path=customXml/itemProps2.xml><?xml version="1.0" encoding="utf-8"?>
<ds:datastoreItem xmlns:ds="http://schemas.openxmlformats.org/officeDocument/2006/customXml" ds:itemID="{10D4BDB9-55FD-48ED-BC6B-29F528FB0EC3}"/>
</file>

<file path=customXml/itemProps3.xml><?xml version="1.0" encoding="utf-8"?>
<ds:datastoreItem xmlns:ds="http://schemas.openxmlformats.org/officeDocument/2006/customXml" ds:itemID="{10F8E970-7E75-4A80-9E32-F6427E8470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/>
  <cp:revision/>
  <dcterms:created xsi:type="dcterms:W3CDTF">2023-07-06T20:33:43Z</dcterms:created>
  <dcterms:modified xsi:type="dcterms:W3CDTF">2025-05-01T20:36:11Z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