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30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0" documentId="8_{555A22AE-C95F-4386-867A-EF82DA7DBC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-231" sheetId="5" r:id="rId1"/>
  </sheets>
  <definedNames>
    <definedName name="_xlnm.Print_Titles" localSheetId="0">'Proceso Núm. ENJ-CM-2023-231'!$1:$10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5" l="1"/>
  <c r="K19" i="5"/>
  <c r="J14" i="5"/>
  <c r="M14" i="5"/>
  <c r="M13" i="5"/>
  <c r="J13" i="5"/>
  <c r="M12" i="5"/>
  <c r="J12" i="5"/>
  <c r="J11" i="5"/>
  <c r="M11" i="5"/>
</calcChain>
</file>

<file path=xl/sharedStrings.xml><?xml version="1.0" encoding="utf-8"?>
<sst xmlns="http://schemas.openxmlformats.org/spreadsheetml/2006/main" count="31" uniqueCount="28">
  <si>
    <t>OFERTA ECONÓMICA</t>
  </si>
  <si>
    <t>Título del Proceso:</t>
  </si>
  <si>
    <t>Solicitud de servicio de compra de renovación de Licencias informáticas, para ser utilizada en la Escuela Nacional de la Judicatura</t>
  </si>
  <si>
    <t>Proceso núm:</t>
  </si>
  <si>
    <t>ENJ-CM-2023-233</t>
  </si>
  <si>
    <t>Nombre del Oferente:</t>
  </si>
  <si>
    <t>RNC: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</si>
  <si>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</si>
  <si>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</si>
  <si>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</si>
  <si>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</si>
  <si>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</si>
  <si>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</si>
  <si>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</si>
  <si>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</si>
  <si>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Precio Unitario Final</t>
  </si>
  <si>
    <t>Precio Total</t>
  </si>
  <si>
    <t xml:space="preserve">
Antivirus Kaspersky Endpoint Security for Business ADVANCE:
Para 96 equipos.
• Rendimiento y protección multicapa
• Tecnologías de protección ágiles
• Consola de administración
• Defensa para PC, Linux, Mac, Android, iOS
• Defensa contra amenazas móviles
• Controles de aplicaciones, web y dispositivos para PC
• Detección de comportamiento, motor de corrección
• Evaluación de vulnerabilidades y 
prevención de exploits
• Permisos de variables de entorno y HIPS
• Integración AMSI, Microsoft Active 
Directory, Syslog, RMM, PSA, EMM</t>
  </si>
  <si>
    <t>UND</t>
  </si>
  <si>
    <t xml:space="preserve">
Licencia FortiGate  200F (UTP):
• Licencia por un (1) año.
• Protección Unificada de  amenazas (UTP).
• Sistema de Prevención de Intrusos (IPS). 
• Control de Aplicaciones. 
• Protección avanzada contra malware. 
• Filtrado de URL, DNS y Video 
• Servicio de Antispam. 
• Forticare Premium </t>
  </si>
  <si>
    <t xml:space="preserve">
Licencia FortiGate 200F (SOCaaS):
 Licencia por un (1) año.
• Clasificación de incidentes y servicio de escalamiento de SOC.
• Monitoreo de registros administrado basado en la nube 24 horas al día, 7 días a la semana
• Hardware. 
• Firmware y actualizaciones generales, 
• Soporte telefónico. 
• Soporte Premium Web/En línea 24/7</t>
  </si>
  <si>
    <t xml:space="preserve">
Licencia Flowpaper:
• Tipo de licencia CREATIVE.
• Licencia por un (1) año.
• Publicar en dominios ilimitados.
• Auto hospedaje.
• Alojamiento en la nube.
• Cumple con RGPD.
• Soporte del traductor de GOOGLE.
• Conversión de archivos PDF en páginas WEB.
• Conversión de PDF a EPUB.
• Bloqueo de contenido.
• Animaciones de texto e imagen.
• Protección de contenido</t>
  </si>
  <si>
    <t>SUBTOTAL</t>
  </si>
  <si>
    <t>Comentarios:</t>
  </si>
  <si>
    <t>Condición de pago</t>
  </si>
  <si>
    <t>Fecha de entrega: De 1 a 5 días luego de entregada la orden de compra.
Lugar de entrega: Enviar email con los códigos a la dirección licencias@enj.org
Tiempo de garantía:  Mínimo un año de garantía.</t>
  </si>
  <si>
    <t>VALOR DE LA OFERTA EN LETRAS 
(DEBE CONTENER LOS IMPUESTOS INCLUIDOS)</t>
  </si>
  <si>
    <t>Nombre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</si>
</sst>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1"/>
      <color rgb="FF000000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BC2E6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 applyProtection="1">
      <alignment vertical="center" wrapText="1"/>
      <protection locked="0"/>
    </xf>
    <xf numFmtId="0" fontId="6" fillId="2" borderId="18" xfId="0" applyFont="1" applyFill="1" applyBorder="1" applyAlignment="1" applyProtection="1">
      <alignment vertical="center" wrapText="1"/>
      <protection locked="0"/>
    </xf>
    <xf numFmtId="43" fontId="5" fillId="3" borderId="22" xfId="0" applyNumberFormat="1" applyFont="1" applyFill="1" applyBorder="1" applyAlignment="1">
      <alignment vertical="center" wrapText="1"/>
    </xf>
    <xf numFmtId="43" fontId="5" fillId="3" borderId="10" xfId="0" applyNumberFormat="1" applyFont="1" applyFill="1" applyBorder="1" applyAlignment="1">
      <alignment vertical="center" wrapText="1"/>
    </xf>
    <xf numFmtId="0" fontId="6" fillId="3" borderId="18" xfId="0" applyFont="1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43" fontId="5" fillId="3" borderId="23" xfId="0" applyNumberFormat="1" applyFont="1" applyFill="1" applyBorder="1" applyAlignment="1">
      <alignment horizontal="center" vertical="center" wrapText="1"/>
    </xf>
    <xf numFmtId="43" fontId="5" fillId="3" borderId="13" xfId="0" applyNumberFormat="1" applyFont="1" applyFill="1" applyBorder="1" applyAlignment="1">
      <alignment horizontal="center" vertical="center" wrapText="1"/>
    </xf>
    <xf numFmtId="43" fontId="5" fillId="3" borderId="17" xfId="0" applyNumberFormat="1" applyFont="1" applyFill="1" applyBorder="1" applyAlignment="1">
      <alignment horizontal="center" vertical="center" wrapText="1"/>
    </xf>
    <xf numFmtId="43" fontId="5" fillId="3" borderId="21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9" fontId="6" fillId="0" borderId="22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5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right" vertical="center"/>
    </xf>
    <xf numFmtId="0" fontId="9" fillId="4" borderId="15" xfId="0" applyFont="1" applyFill="1" applyBorder="1" applyAlignment="1">
      <alignment horizontal="right" vertical="center"/>
    </xf>
    <xf numFmtId="0" fontId="8" fillId="0" borderId="19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8" fillId="0" borderId="26" xfId="0" applyFont="1" applyBorder="1" applyAlignment="1" applyProtection="1">
      <alignment horizontal="center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27" xfId="0" applyFont="1" applyBorder="1" applyAlignment="1" applyProtection="1">
      <alignment horizontal="center" wrapText="1"/>
      <protection locked="0"/>
    </xf>
    <xf numFmtId="0" fontId="8" fillId="0" borderId="28" xfId="0" applyFont="1" applyBorder="1" applyAlignment="1" applyProtection="1">
      <alignment horizontal="center" wrapText="1"/>
      <protection locked="0"/>
    </xf>
    <xf numFmtId="0" fontId="8" fillId="0" borderId="29" xfId="0" applyFont="1" applyBorder="1" applyAlignment="1" applyProtection="1">
      <alignment horizontal="center" wrapText="1"/>
      <protection locked="0"/>
    </xf>
    <xf numFmtId="0" fontId="8" fillId="0" borderId="30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4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8" fillId="0" borderId="5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3" borderId="10" xfId="0" applyFont="1" applyFill="1" applyBorder="1" applyAlignment="1">
      <alignment horizontal="center" vertical="center" wrapText="1"/>
    </xf>
    <xf numFmtId="165" fontId="7" fillId="3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7" fillId="3" borderId="32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9" fillId="3" borderId="23" xfId="0" applyFont="1" applyFill="1" applyBorder="1" applyAlignment="1">
      <alignment horizontal="left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>
      <alignment horizontal="center" vertical="center" wrapText="1"/>
    </xf>
    <xf numFmtId="165" fontId="6" fillId="3" borderId="14" xfId="0" applyNumberFormat="1" applyFont="1" applyFill="1" applyBorder="1" applyAlignment="1">
      <alignment horizontal="center" vertical="center"/>
    </xf>
    <xf numFmtId="165" fontId="6" fillId="3" borderId="15" xfId="0" applyNumberFormat="1" applyFont="1" applyFill="1" applyBorder="1" applyAlignment="1">
      <alignment horizontal="center" vertical="center"/>
    </xf>
    <xf numFmtId="165" fontId="6" fillId="3" borderId="16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7" fillId="3" borderId="13" xfId="0" quotePrefix="1" applyFont="1" applyFill="1" applyBorder="1" applyAlignment="1">
      <alignment horizontal="left" vertical="top" wrapText="1"/>
    </xf>
    <xf numFmtId="0" fontId="7" fillId="3" borderId="10" xfId="0" quotePrefix="1" applyFont="1" applyFill="1" applyBorder="1" applyAlignment="1">
      <alignment horizontal="left" vertical="top" wrapText="1"/>
    </xf>
    <xf numFmtId="0" fontId="6" fillId="2" borderId="10" xfId="0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>
      <alignment vertical="center" wrapText="1"/>
    </xf>
    <xf numFmtId="43" fontId="5" fillId="3" borderId="10" xfId="0" applyNumberFormat="1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/>
    </xf>
    <xf numFmtId="43" fontId="5" fillId="3" borderId="11" xfId="0" applyNumberFormat="1" applyFont="1" applyFill="1" applyBorder="1" applyAlignment="1">
      <alignment vertical="center" wrapText="1"/>
    </xf>
    <xf numFmtId="0" fontId="9" fillId="4" borderId="16" xfId="0" applyFont="1" applyFill="1" applyBorder="1" applyAlignment="1">
      <alignment horizontal="right" vertical="center"/>
    </xf>
    <xf numFmtId="0" fontId="7" fillId="3" borderId="18" xfId="0" quotePrefix="1" applyFont="1" applyFill="1" applyBorder="1" applyAlignment="1">
      <alignment horizontal="left" vertical="top" wrapText="1"/>
    </xf>
    <xf numFmtId="0" fontId="7" fillId="3" borderId="17" xfId="0" quotePrefix="1" applyFont="1" applyFill="1" applyBorder="1" applyAlignment="1">
      <alignment horizontal="left" vertical="top" wrapText="1"/>
    </xf>
    <xf numFmtId="0" fontId="7" fillId="3" borderId="21" xfId="0" quotePrefix="1" applyFont="1" applyFill="1" applyBorder="1" applyAlignment="1">
      <alignment horizontal="left" vertical="top" wrapText="1"/>
    </xf>
    <xf numFmtId="0" fontId="7" fillId="3" borderId="15" xfId="0" applyFont="1" applyFill="1" applyBorder="1" applyAlignment="1">
      <alignment horizontal="left" vertical="top" wrapText="1"/>
    </xf>
    <xf numFmtId="0" fontId="6" fillId="2" borderId="11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43" fontId="5" fillId="3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2</xdr:col>
      <xdr:colOff>533400</xdr:colOff>
      <xdr:row>4</xdr:row>
      <xdr:rowOff>171450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F8818A3B-3054-49F3-BB91-8285A680D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142875"/>
          <a:ext cx="214312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26"/>
  <sheetViews>
    <sheetView showGridLines="0" tabSelected="1" zoomScale="80" zoomScaleNormal="80" zoomScaleSheetLayoutView="100" workbookViewId="0">
      <selection activeCell="C6" sqref="C6:I6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42578125" customWidth="1"/>
    <col min="9" max="10" width="12.140625" customWidth="1"/>
    <col min="11" max="11" width="18.140625" customWidth="1"/>
    <col min="12" max="12" width="7.5703125" hidden="1" customWidth="1"/>
    <col min="13" max="13" width="25.7109375" customWidth="1"/>
    <col min="14" max="14" width="6" customWidth="1"/>
  </cols>
  <sheetData>
    <row r="1" spans="1:89" ht="45" customHeight="1"/>
    <row r="2" spans="1:89" ht="18.95" customHeight="1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89" ht="30.75" customHeight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89" ht="30.7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89" ht="30.7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89" ht="61.5" customHeight="1">
      <c r="A6" s="62" t="s">
        <v>1</v>
      </c>
      <c r="B6" s="63"/>
      <c r="C6" s="68" t="s">
        <v>2</v>
      </c>
      <c r="D6" s="68"/>
      <c r="E6" s="68"/>
      <c r="F6" s="68"/>
      <c r="G6" s="68"/>
      <c r="H6" s="68"/>
      <c r="I6" s="69"/>
      <c r="J6" s="20" t="s">
        <v>3</v>
      </c>
      <c r="K6" s="76" t="s">
        <v>4</v>
      </c>
      <c r="L6" s="77"/>
      <c r="M6" s="78"/>
    </row>
    <row r="7" spans="1:89" ht="45" customHeight="1">
      <c r="A7" s="64" t="s">
        <v>5</v>
      </c>
      <c r="B7" s="65"/>
      <c r="C7" s="82"/>
      <c r="D7" s="82"/>
      <c r="E7" s="82"/>
      <c r="F7" s="82"/>
      <c r="G7" s="82"/>
      <c r="H7" s="82"/>
      <c r="I7" s="70"/>
      <c r="J7" s="20" t="s">
        <v>6</v>
      </c>
      <c r="K7" s="70"/>
      <c r="L7" s="71"/>
      <c r="M7" s="72"/>
    </row>
    <row r="8" spans="1:89" ht="45" customHeight="1">
      <c r="A8" s="66" t="s">
        <v>7</v>
      </c>
      <c r="B8" s="67"/>
      <c r="C8" s="83"/>
      <c r="D8" s="83"/>
      <c r="E8" s="83"/>
      <c r="F8" s="83"/>
      <c r="G8" s="83"/>
      <c r="H8" s="83"/>
      <c r="I8" s="73"/>
      <c r="J8" s="21" t="s">
        <v>8</v>
      </c>
      <c r="K8" s="73"/>
      <c r="L8" s="74"/>
      <c r="M8" s="75"/>
    </row>
    <row r="9" spans="1:89" ht="31.5" hidden="1" customHeight="1">
      <c r="A9" s="2"/>
      <c r="B9" s="2"/>
      <c r="C9" s="2"/>
      <c r="D9" s="2"/>
      <c r="E9" s="2"/>
      <c r="F9" s="3"/>
      <c r="G9" s="3"/>
      <c r="H9" s="3"/>
      <c r="I9" s="3"/>
      <c r="J9" s="3"/>
      <c r="K9" s="3"/>
      <c r="L9" s="3"/>
      <c r="M9" s="3"/>
    </row>
    <row r="10" spans="1:89" ht="59.25" customHeight="1">
      <c r="A10" s="4" t="s">
        <v>9</v>
      </c>
      <c r="B10" s="84" t="s">
        <v>10</v>
      </c>
      <c r="C10" s="84"/>
      <c r="D10" s="84"/>
      <c r="E10" s="11" t="s">
        <v>11</v>
      </c>
      <c r="F10" s="14" t="s">
        <v>12</v>
      </c>
      <c r="G10" s="12" t="s">
        <v>13</v>
      </c>
      <c r="H10" s="25" t="s">
        <v>14</v>
      </c>
      <c r="I10" s="26"/>
      <c r="J10" s="25" t="s">
        <v>15</v>
      </c>
      <c r="K10" s="26"/>
      <c r="L10" s="5"/>
      <c r="M10" s="6" t="s">
        <v>16</v>
      </c>
    </row>
    <row r="11" spans="1:89" ht="277.5" customHeight="1">
      <c r="A11" s="10">
        <v>1</v>
      </c>
      <c r="B11" s="91" t="s">
        <v>17</v>
      </c>
      <c r="C11" s="92"/>
      <c r="D11" s="92"/>
      <c r="E11" s="15"/>
      <c r="F11" s="19" t="s">
        <v>18</v>
      </c>
      <c r="G11" s="23"/>
      <c r="H11" s="31"/>
      <c r="I11" s="32"/>
      <c r="J11" s="27">
        <f>SUM(G11*H11)</f>
        <v>0</v>
      </c>
      <c r="K11" s="28"/>
      <c r="L11" s="22"/>
      <c r="M11" s="17">
        <f>J11</f>
        <v>0</v>
      </c>
    </row>
    <row r="12" spans="1:89" ht="216.75" customHeight="1">
      <c r="A12" s="10">
        <v>2</v>
      </c>
      <c r="B12" s="100" t="s">
        <v>19</v>
      </c>
      <c r="C12" s="101"/>
      <c r="D12" s="102"/>
      <c r="E12" s="16"/>
      <c r="F12" s="19" t="s">
        <v>18</v>
      </c>
      <c r="G12" s="96"/>
      <c r="H12" s="33"/>
      <c r="I12" s="33"/>
      <c r="J12" s="29">
        <f>SUM(G12*H12)</f>
        <v>0</v>
      </c>
      <c r="K12" s="30"/>
      <c r="L12" s="14"/>
      <c r="M12" s="17">
        <f>J12</f>
        <v>0</v>
      </c>
    </row>
    <row r="13" spans="1:89" ht="224.25" customHeight="1">
      <c r="A13" s="23">
        <v>3</v>
      </c>
      <c r="B13" s="92" t="s">
        <v>20</v>
      </c>
      <c r="C13" s="92"/>
      <c r="D13" s="92"/>
      <c r="E13" s="93"/>
      <c r="F13" s="24" t="s">
        <v>18</v>
      </c>
      <c r="G13" s="94"/>
      <c r="H13" s="34"/>
      <c r="I13" s="34"/>
      <c r="J13" s="95">
        <f>SUM(G13*H13)</f>
        <v>0</v>
      </c>
      <c r="K13" s="95"/>
      <c r="L13" s="10"/>
      <c r="M13" s="18">
        <f>SUM(J13)</f>
        <v>0</v>
      </c>
    </row>
    <row r="14" spans="1:89" ht="272.25" customHeight="1">
      <c r="A14" s="10">
        <v>4</v>
      </c>
      <c r="B14" s="103" t="s">
        <v>21</v>
      </c>
      <c r="C14" s="103"/>
      <c r="D14" s="103"/>
      <c r="E14" s="104"/>
      <c r="F14" s="97" t="s">
        <v>18</v>
      </c>
      <c r="G14" s="105"/>
      <c r="H14" s="106"/>
      <c r="I14" s="106"/>
      <c r="J14" s="107">
        <f>SUM(G14*H14)</f>
        <v>0</v>
      </c>
      <c r="K14" s="107"/>
      <c r="L14" s="108"/>
      <c r="M14" s="98">
        <f>SUM(J14)</f>
        <v>0</v>
      </c>
    </row>
    <row r="15" spans="1:89" ht="27.75" customHeight="1">
      <c r="A15" s="41" t="s">
        <v>22</v>
      </c>
      <c r="B15" s="42"/>
      <c r="C15" s="42"/>
      <c r="D15" s="42"/>
      <c r="E15" s="42"/>
      <c r="F15" s="42"/>
      <c r="G15" s="42"/>
      <c r="H15" s="42"/>
      <c r="I15" s="42"/>
      <c r="J15" s="99"/>
      <c r="K15" s="85">
        <f>SUM(J11:K14)</f>
        <v>0</v>
      </c>
      <c r="L15" s="86"/>
      <c r="M15" s="87"/>
    </row>
    <row r="16" spans="1:89" s="9" customFormat="1" ht="42.75" customHeight="1">
      <c r="A16" s="39" t="s">
        <v>23</v>
      </c>
      <c r="B16" s="40"/>
      <c r="C16" s="40"/>
      <c r="D16" s="37"/>
      <c r="E16" s="37"/>
      <c r="F16" s="37"/>
      <c r="G16" s="37"/>
      <c r="H16" s="37"/>
      <c r="I16" s="37"/>
      <c r="J16" s="37"/>
      <c r="K16" s="37"/>
      <c r="L16" s="37"/>
      <c r="M16" s="38"/>
      <c r="N16" s="7"/>
      <c r="O16" s="7"/>
      <c r="P16" s="7"/>
      <c r="Q16" s="7"/>
      <c r="R16" s="7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</row>
    <row r="17" spans="1:89" s="9" customFormat="1" ht="47.25" customHeight="1">
      <c r="A17" s="88" t="s">
        <v>24</v>
      </c>
      <c r="B17" s="88"/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90"/>
      <c r="N17" s="7"/>
      <c r="O17" s="7"/>
      <c r="P17" s="7"/>
      <c r="Q17" s="7"/>
      <c r="R17" s="7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</row>
    <row r="18" spans="1:89" s="9" customFormat="1" ht="88.5" customHeight="1">
      <c r="A18" s="35" t="s">
        <v>25</v>
      </c>
      <c r="B18" s="36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8"/>
      <c r="N18" s="7"/>
      <c r="O18" s="7"/>
      <c r="P18" s="7"/>
      <c r="Q18" s="7"/>
      <c r="R18" s="7"/>
      <c r="S18" s="7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</row>
    <row r="19" spans="1:89" s="1" customFormat="1" ht="69" customHeight="1">
      <c r="A19" s="59" t="s">
        <v>26</v>
      </c>
      <c r="B19" s="59"/>
      <c r="C19" s="59"/>
      <c r="D19" s="79"/>
      <c r="E19" s="80"/>
      <c r="F19" s="80"/>
      <c r="G19" s="80"/>
      <c r="H19" s="80"/>
      <c r="I19" s="80"/>
      <c r="J19" s="81"/>
      <c r="K19" s="60">
        <f>SUM(K15:M15)</f>
        <v>0</v>
      </c>
      <c r="L19" s="60"/>
      <c r="M19" s="60"/>
    </row>
    <row r="20" spans="1:89" ht="6" customHeight="1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89" ht="6" customHeight="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89" ht="15" customHeight="1">
      <c r="A22" s="52" t="s">
        <v>27</v>
      </c>
      <c r="B22" s="53"/>
      <c r="C22" s="53"/>
      <c r="D22" s="53"/>
      <c r="E22" s="53"/>
      <c r="F22" s="53"/>
      <c r="G22" s="53"/>
      <c r="H22" s="53"/>
      <c r="I22" s="43"/>
      <c r="J22" s="44"/>
      <c r="K22" s="44"/>
      <c r="L22" s="44"/>
      <c r="M22" s="45"/>
    </row>
    <row r="23" spans="1:89" ht="15" customHeight="1">
      <c r="A23" s="54"/>
      <c r="B23" s="55"/>
      <c r="C23" s="55"/>
      <c r="D23" s="55"/>
      <c r="E23" s="55"/>
      <c r="F23" s="55"/>
      <c r="G23" s="55"/>
      <c r="H23" s="55"/>
      <c r="I23" s="46"/>
      <c r="J23" s="47"/>
      <c r="K23" s="47"/>
      <c r="L23" s="47"/>
      <c r="M23" s="48"/>
    </row>
    <row r="24" spans="1:89" ht="15" customHeight="1">
      <c r="A24" s="54"/>
      <c r="B24" s="55"/>
      <c r="C24" s="55"/>
      <c r="D24" s="55"/>
      <c r="E24" s="55"/>
      <c r="F24" s="55"/>
      <c r="G24" s="55"/>
      <c r="H24" s="55"/>
      <c r="I24" s="46"/>
      <c r="J24" s="47"/>
      <c r="K24" s="47"/>
      <c r="L24" s="47"/>
      <c r="M24" s="48"/>
    </row>
    <row r="25" spans="1:89" ht="15" customHeight="1">
      <c r="A25" s="54"/>
      <c r="B25" s="55"/>
      <c r="C25" s="55"/>
      <c r="D25" s="55"/>
      <c r="E25" s="55"/>
      <c r="F25" s="55"/>
      <c r="G25" s="55"/>
      <c r="H25" s="55"/>
      <c r="I25" s="46"/>
      <c r="J25" s="47"/>
      <c r="K25" s="47"/>
      <c r="L25" s="47"/>
      <c r="M25" s="48"/>
    </row>
    <row r="26" spans="1:89" ht="15" customHeight="1">
      <c r="A26" s="56"/>
      <c r="B26" s="57"/>
      <c r="C26" s="57"/>
      <c r="D26" s="57"/>
      <c r="E26" s="57"/>
      <c r="F26" s="57"/>
      <c r="G26" s="57"/>
      <c r="H26" s="57"/>
      <c r="I26" s="49"/>
      <c r="J26" s="50"/>
      <c r="K26" s="50"/>
      <c r="L26" s="50"/>
      <c r="M26" s="51"/>
    </row>
  </sheetData>
  <mergeCells count="38">
    <mergeCell ref="B14:D14"/>
    <mergeCell ref="K6:M6"/>
    <mergeCell ref="D19:J19"/>
    <mergeCell ref="C7:I7"/>
    <mergeCell ref="C8:I8"/>
    <mergeCell ref="B10:D10"/>
    <mergeCell ref="K15:M15"/>
    <mergeCell ref="A17:C17"/>
    <mergeCell ref="D17:M17"/>
    <mergeCell ref="A2:M3"/>
    <mergeCell ref="A6:B6"/>
    <mergeCell ref="A7:B7"/>
    <mergeCell ref="A8:B8"/>
    <mergeCell ref="C6:I6"/>
    <mergeCell ref="K7:M7"/>
    <mergeCell ref="K8:M8"/>
    <mergeCell ref="A18:M18"/>
    <mergeCell ref="A16:M16"/>
    <mergeCell ref="A15:J15"/>
    <mergeCell ref="I22:M26"/>
    <mergeCell ref="A22:H26"/>
    <mergeCell ref="A20:M20"/>
    <mergeCell ref="A21:M21"/>
    <mergeCell ref="A19:C19"/>
    <mergeCell ref="K19:M19"/>
    <mergeCell ref="B13:D13"/>
    <mergeCell ref="H10:I10"/>
    <mergeCell ref="H11:I11"/>
    <mergeCell ref="H12:I12"/>
    <mergeCell ref="H13:I13"/>
    <mergeCell ref="B11:D11"/>
    <mergeCell ref="B12:D12"/>
    <mergeCell ref="H14:I14"/>
    <mergeCell ref="J10:K10"/>
    <mergeCell ref="J11:K11"/>
    <mergeCell ref="J12:K12"/>
    <mergeCell ref="J13:K13"/>
    <mergeCell ref="J14:K14"/>
  </mergeCell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/>
</file>

<file path=customXml/itemProps2.xml><?xml version="1.0" encoding="utf-8"?>
<ds:datastoreItem xmlns:ds="http://schemas.openxmlformats.org/officeDocument/2006/customXml" ds:itemID="{6BB47DE0-D134-4A84-9F1B-D00692A940CF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2023-12-04T19:44:27Z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