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4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870" documentId="8_{234EC04C-62B1-4DA2-ADA3-6907629F844F}" xr6:coauthVersionLast="47" xr6:coauthVersionMax="47" xr10:uidLastSave="{CEF08D34-61B8-434F-98E7-E33CBAEB47F1}"/>
  <bookViews>
    <workbookView xWindow="-120" yWindow="-120" windowWidth="29040" windowHeight="15840" xr2:uid="{00000000-000D-0000-FFFF-FFFF00000000}"/>
  </bookViews>
  <sheets>
    <sheet name="Proceso Núm. ENJ-CM-2023-206" sheetId="5" r:id="rId1"/>
  </sheets>
  <definedNames>
    <definedName name="_xlnm.Print_Titles" localSheetId="0">'Proceso Núm. ENJ-CM-2023-206'!$1:$10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5" l="1"/>
  <c r="K42" i="5"/>
  <c r="K41" i="5"/>
  <c r="N11" i="5"/>
  <c r="L11" i="5"/>
  <c r="J11" i="5"/>
  <c r="L37" i="5"/>
  <c r="L34" i="5"/>
  <c r="J34" i="5" s="1"/>
  <c r="K34" i="5" s="1"/>
  <c r="M34" i="5"/>
  <c r="N34" i="5"/>
  <c r="L35" i="5"/>
  <c r="J35" i="5" s="1"/>
  <c r="K35" i="5" s="1"/>
  <c r="M35" i="5"/>
  <c r="N35" i="5"/>
  <c r="L36" i="5"/>
  <c r="J36" i="5" s="1"/>
  <c r="K36" i="5" s="1"/>
  <c r="M36" i="5"/>
  <c r="N36" i="5"/>
  <c r="L26" i="5"/>
  <c r="J26" i="5" s="1"/>
  <c r="K26" i="5" s="1"/>
  <c r="M26" i="5"/>
  <c r="N26" i="5"/>
  <c r="L27" i="5"/>
  <c r="J27" i="5" s="1"/>
  <c r="K27" i="5" s="1"/>
  <c r="M27" i="5"/>
  <c r="N27" i="5"/>
  <c r="L16" i="5"/>
  <c r="J16" i="5" s="1"/>
  <c r="M16" i="5"/>
  <c r="N16" i="5"/>
  <c r="L15" i="5"/>
  <c r="L14" i="5"/>
  <c r="L13" i="5"/>
  <c r="L12" i="5"/>
  <c r="J12" i="5"/>
  <c r="J37" i="5"/>
  <c r="K37" i="5" s="1"/>
  <c r="M37" i="5"/>
  <c r="N37" i="5"/>
  <c r="L38" i="5"/>
  <c r="J38" i="5" s="1"/>
  <c r="K38" i="5" s="1"/>
  <c r="M38" i="5"/>
  <c r="N38" i="5"/>
  <c r="L39" i="5"/>
  <c r="J39" i="5" s="1"/>
  <c r="K39" i="5" s="1"/>
  <c r="M39" i="5"/>
  <c r="N39" i="5"/>
  <c r="L40" i="5"/>
  <c r="J40" i="5" s="1"/>
  <c r="K40" i="5" s="1"/>
  <c r="M40" i="5"/>
  <c r="N40" i="5"/>
  <c r="M33" i="5"/>
  <c r="L33" i="5"/>
  <c r="J33" i="5"/>
  <c r="K33" i="5" s="1"/>
  <c r="M32" i="5"/>
  <c r="L32" i="5"/>
  <c r="J32" i="5"/>
  <c r="K32" i="5" s="1"/>
  <c r="M31" i="5"/>
  <c r="L31" i="5"/>
  <c r="J31" i="5"/>
  <c r="K31" i="5" s="1"/>
  <c r="K12" i="5"/>
  <c r="M12" i="5"/>
  <c r="N12" i="5"/>
  <c r="J13" i="5"/>
  <c r="K13" i="5" s="1"/>
  <c r="M13" i="5"/>
  <c r="N13" i="5"/>
  <c r="J14" i="5"/>
  <c r="K14" i="5" s="1"/>
  <c r="M14" i="5"/>
  <c r="N14" i="5"/>
  <c r="J15" i="5"/>
  <c r="K15" i="5" s="1"/>
  <c r="M15" i="5"/>
  <c r="N15" i="5"/>
  <c r="L17" i="5"/>
  <c r="J17" i="5" s="1"/>
  <c r="K17" i="5" s="1"/>
  <c r="M17" i="5"/>
  <c r="N17" i="5"/>
  <c r="L18" i="5"/>
  <c r="J18" i="5" s="1"/>
  <c r="K18" i="5" s="1"/>
  <c r="M18" i="5"/>
  <c r="N18" i="5"/>
  <c r="L19" i="5"/>
  <c r="J19" i="5" s="1"/>
  <c r="K19" i="5" s="1"/>
  <c r="M19" i="5"/>
  <c r="N19" i="5"/>
  <c r="L20" i="5"/>
  <c r="J20" i="5" s="1"/>
  <c r="K20" i="5" s="1"/>
  <c r="M20" i="5"/>
  <c r="N20" i="5"/>
  <c r="L21" i="5"/>
  <c r="J21" i="5" s="1"/>
  <c r="K21" i="5" s="1"/>
  <c r="M21" i="5"/>
  <c r="N21" i="5"/>
  <c r="L22" i="5"/>
  <c r="J22" i="5" s="1"/>
  <c r="K22" i="5" s="1"/>
  <c r="M22" i="5"/>
  <c r="N22" i="5"/>
  <c r="L23" i="5"/>
  <c r="J23" i="5" s="1"/>
  <c r="K23" i="5" s="1"/>
  <c r="M23" i="5"/>
  <c r="N23" i="5"/>
  <c r="L24" i="5"/>
  <c r="J24" i="5" s="1"/>
  <c r="K24" i="5" s="1"/>
  <c r="M24" i="5"/>
  <c r="N24" i="5"/>
  <c r="L25" i="5"/>
  <c r="J25" i="5" s="1"/>
  <c r="K25" i="5" s="1"/>
  <c r="M25" i="5"/>
  <c r="N25" i="5"/>
  <c r="L28" i="5"/>
  <c r="J28" i="5" s="1"/>
  <c r="K28" i="5" s="1"/>
  <c r="M28" i="5"/>
  <c r="N28" i="5"/>
  <c r="L29" i="5"/>
  <c r="J29" i="5" s="1"/>
  <c r="K29" i="5" s="1"/>
  <c r="M29" i="5"/>
  <c r="N29" i="5"/>
  <c r="L30" i="5"/>
  <c r="J30" i="5" s="1"/>
  <c r="K30" i="5" s="1"/>
  <c r="M30" i="5"/>
  <c r="N30" i="5"/>
  <c r="M11" i="5"/>
  <c r="K16" i="5" l="1"/>
  <c r="N31" i="5"/>
  <c r="N32" i="5"/>
  <c r="N33" i="5"/>
  <c r="K11" i="5" l="1"/>
</calcChain>
</file>

<file path=xl/sharedStrings.xml><?xml version="1.0" encoding="utf-8"?>
<sst xmlns="http://schemas.openxmlformats.org/spreadsheetml/2006/main" count="120" uniqueCount="52">
  <si>
    <t>OFERTA ECONÓMICA</t>
  </si>
  <si>
    <t>Título del Proceso:</t>
  </si>
  <si>
    <t>Solicitud contratación de una empresa de catering para un servicio de refrigerios y almuerzos, en el marco de distintas actividades de la Escuela Nacional de la Judicatura.</t>
  </si>
  <si>
    <t>No. Expediente:</t>
  </si>
  <si>
    <t>ENJ-CM-2023-212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</si>
  <si>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</si>
  <si>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</si>
  <si>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</si>
  <si>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</si>
  <si>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</si>
  <si>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</si>
  <si>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</si>
  <si>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</si>
  <si>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</si>
  <si>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</si>
  <si>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</si>
  <si>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</si>
  <si>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</si>
  <si>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</si>
  <si>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1.1 Refigerio Matutino (Dos opciones saladas y Una opción dulce)</t>
  </si>
  <si>
    <t>N/A</t>
  </si>
  <si>
    <t>UND</t>
  </si>
  <si>
    <t>Refigerio Matutino (Jugos naturales envasados en botellas plásticas, presentación
de 12 onzas, sabores fresa y limón, según disponibilidad del suplidor)</t>
  </si>
  <si>
    <t>Neverita con hielo</t>
  </si>
  <si>
    <t>Servilleta</t>
  </si>
  <si>
    <t>Transporte</t>
  </si>
  <si>
    <t>Los refrigerios deben estar envasados en cajas de cartón._x000D_</t>
  </si>
  <si>
    <t>1.2 Refrigerio matutino 5 piezas (Cuatro opciones saladas y Una opción dulce)</t>
  </si>
  <si>
    <t>Los refrigerios deben estar envasados en cajas de cartón</t>
  </si>
  <si>
    <t>II. Refrigerios 1.1 Refrigerios vespertinos (Dos opciones saladas y una opción dulce)</t>
  </si>
  <si>
    <t>Refigerio vespertino (Jugos naturales envasados en botellas plásticas, presentación 
de 12 onzas, sabores fresa y limón, según disponibilidad del suplidor)</t>
  </si>
  <si>
    <t xml:space="preserve">Mesas y manteles </t>
  </si>
  <si>
    <t>Montaje y desmontaje</t>
  </si>
  <si>
    <t>Los refrigerios deben estar envasados en cajas de cartón.</t>
  </si>
  <si>
    <t xml:space="preserve">II. Almuerzo (El oferente deberá presentar un menú tomando como base lo
siguiente) 2 variedades de proteína (carnes), 1 opción de pastelón de carne (sustituye una opción de carne),2 variedades de arroz, 2 variedades de ensaladas,1 opción de víveres,1 opción de guarnición,1 opción de granos guisados"		</t>
  </si>
  <si>
    <t>Cubertería (platos, cucharas, cubiertos, chuchillos, bandejas, etc.)</t>
  </si>
  <si>
    <t>Mesas y manteles</t>
  </si>
  <si>
    <t>Servilletas</t>
  </si>
  <si>
    <t>Camareros</t>
  </si>
  <si>
    <t>III. Estación líquida permanente (Estación líquida, que incluya: café, azúcar crema, azúcar blanca, azúcar de dieta, leche de almendra, leche entera, leche sin lactosa, cremora, vasos biodegradables de 4 onzas, removedores biodegradables).</t>
  </si>
  <si>
    <t>2 mesas, manteles y bambalinas de color blanco_x000D_</t>
  </si>
  <si>
    <t>SUBTOTAL</t>
  </si>
  <si>
    <t>TOTAL ITBIS</t>
  </si>
  <si>
    <t>Condición de pago:</t>
  </si>
  <si>
    <t>*Hora y lugar de entrega (refrigerios matutinos) Hora de montaje: 9:00 a.m. Lugar de entrega: Escuela Nacional de la Judicatura, ubicada en la calle César Nicolás Penson núm. 59, Gascue, Santo Domingo, Distrito Nacional.</t>
  </si>
  <si>
    <t>*Hora y lugar de entrega (refrigerio vespertino) Hora de entrega: 2:00 p.m. Lugar de entrega: Salón de capacitación y comedor de Registro Inmobiliario. Av. Independencia equina, Av. Enrique Jiménez Moya.
*Hora y lugar de entrega (refrigerio vespertino) Horario de entrega: 2:00 p.m. Lugar de entrega: Escuela Nacional de la Judicatura, ubicada en la calle César Nicolás Penson núm. 59, Gascue, Santo Domingo, Distrito Nacional</t>
  </si>
  <si>
    <t>Hora y lugar de entrega estación liquída: Hora de entrega: 2:00 p.m. Lugar de entrega: Av. Independencia equina, Av. Enrique Jiménez Moya.</t>
  </si>
  <si>
    <t>*Hora y lugar de entrega (almuerzo) Hora de montaje: 11:00 a.m. Hora de servicio: 12:00 m. Lugar de entrega: Escuela Nacional de la Judicatura, ubicada en la calle César Nicolás Penson núm. 59, Gascue, Santo Domingo, Distrito Nacional. 
Nota: Fechas y horarios de la presente solicitud, se encuentran sujeto a modificaciones.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</si>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</sst>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2"/>
      <color theme="1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sz val="12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C2E6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165" fontId="9" fillId="2" borderId="16" xfId="0" applyNumberFormat="1" applyFont="1" applyFill="1" applyBorder="1" applyAlignment="1" applyProtection="1">
      <alignment horizontal="center" vertical="center"/>
      <protection locked="0"/>
    </xf>
    <xf numFmtId="9" fontId="9" fillId="2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 applyProtection="1">
      <alignment horizontal="center" wrapText="1"/>
      <protection locked="0"/>
    </xf>
    <xf numFmtId="165" fontId="9" fillId="4" borderId="12" xfId="0" applyNumberFormat="1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2" borderId="16" xfId="0" applyFont="1" applyFill="1" applyBorder="1" applyAlignment="1" applyProtection="1">
      <alignment horizontal="center" wrapText="1"/>
      <protection locked="0"/>
    </xf>
    <xf numFmtId="0" fontId="9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9" fontId="9" fillId="2" borderId="20" xfId="0" applyNumberFormat="1" applyFont="1" applyFill="1" applyBorder="1" applyAlignment="1" applyProtection="1">
      <alignment horizontal="center" vertical="center"/>
      <protection locked="0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0" xfId="0" applyNumberFormat="1" applyFont="1" applyFill="1" applyBorder="1" applyAlignment="1">
      <alignment vertical="center"/>
    </xf>
    <xf numFmtId="165" fontId="9" fillId="4" borderId="21" xfId="0" applyNumberFormat="1" applyFont="1" applyFill="1" applyBorder="1" applyAlignment="1">
      <alignment vertical="center"/>
    </xf>
    <xf numFmtId="0" fontId="9" fillId="2" borderId="25" xfId="0" applyFont="1" applyFill="1" applyBorder="1" applyAlignment="1" applyProtection="1">
      <alignment horizontal="center" wrapText="1"/>
      <protection locked="0"/>
    </xf>
    <xf numFmtId="0" fontId="9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165" fontId="9" fillId="2" borderId="26" xfId="0" applyNumberFormat="1" applyFont="1" applyFill="1" applyBorder="1" applyAlignment="1" applyProtection="1">
      <alignment horizontal="center" vertical="center"/>
      <protection locked="0"/>
    </xf>
    <xf numFmtId="9" fontId="9" fillId="2" borderId="25" xfId="0" applyNumberFormat="1" applyFont="1" applyFill="1" applyBorder="1" applyAlignment="1" applyProtection="1">
      <alignment horizontal="center" vertical="center"/>
      <protection locked="0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vertical="center" wrapText="1"/>
    </xf>
    <xf numFmtId="165" fontId="9" fillId="4" borderId="0" xfId="0" applyNumberFormat="1" applyFont="1" applyFill="1" applyAlignment="1">
      <alignment vertical="center"/>
    </xf>
    <xf numFmtId="0" fontId="17" fillId="7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11" fillId="4" borderId="16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8" fillId="4" borderId="16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6" fillId="8" borderId="16" xfId="0" applyNumberFormat="1" applyFont="1" applyFill="1" applyBorder="1" applyAlignment="1">
      <alignment horizontal="left"/>
    </xf>
    <xf numFmtId="0" fontId="16" fillId="8" borderId="16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="80" zoomScaleNormal="80" zoomScaleSheetLayoutView="100" workbookViewId="0">
      <selection activeCell="A44" sqref="A44:N44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30.7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customHeight="1">
      <c r="A4" s="68"/>
      <c r="B4" s="68"/>
      <c r="C4" s="6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3" t="s">
        <v>1</v>
      </c>
      <c r="B6" s="63"/>
      <c r="C6" s="60" t="s">
        <v>2</v>
      </c>
      <c r="D6" s="60"/>
      <c r="E6" s="60"/>
      <c r="F6" s="60"/>
      <c r="G6" s="60"/>
      <c r="H6" s="60"/>
      <c r="I6" s="64" t="s">
        <v>3</v>
      </c>
      <c r="J6" s="64"/>
      <c r="K6" s="6"/>
      <c r="L6" s="70" t="s">
        <v>4</v>
      </c>
      <c r="M6" s="70"/>
      <c r="N6" s="70"/>
    </row>
    <row r="7" spans="1:14" ht="45" customHeight="1">
      <c r="A7" s="67" t="s">
        <v>5</v>
      </c>
      <c r="B7" s="67"/>
      <c r="C7" s="61"/>
      <c r="D7" s="61"/>
      <c r="E7" s="61"/>
      <c r="F7" s="61"/>
      <c r="G7" s="61"/>
      <c r="H7" s="61"/>
      <c r="I7" s="65" t="s">
        <v>6</v>
      </c>
      <c r="J7" s="65"/>
      <c r="K7" s="7"/>
      <c r="L7" s="71"/>
      <c r="M7" s="71"/>
      <c r="N7" s="71"/>
    </row>
    <row r="8" spans="1:14" ht="45" customHeight="1" thickBot="1">
      <c r="A8" s="69" t="s">
        <v>7</v>
      </c>
      <c r="B8" s="69"/>
      <c r="C8" s="62"/>
      <c r="D8" s="62"/>
      <c r="E8" s="62"/>
      <c r="F8" s="62"/>
      <c r="G8" s="62"/>
      <c r="H8" s="62"/>
      <c r="I8" s="66" t="s">
        <v>8</v>
      </c>
      <c r="J8" s="66"/>
      <c r="K8" s="8"/>
      <c r="L8" s="62"/>
      <c r="M8" s="62"/>
      <c r="N8" s="62"/>
    </row>
    <row r="9" spans="1:1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>
      <c r="A10" s="16" t="s">
        <v>9</v>
      </c>
      <c r="B10" s="72" t="s">
        <v>10</v>
      </c>
      <c r="C10" s="72"/>
      <c r="D10" s="72"/>
      <c r="E10" s="22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/>
      <c r="L10" s="17" t="s">
        <v>17</v>
      </c>
      <c r="M10" s="9"/>
      <c r="N10" s="20" t="s">
        <v>18</v>
      </c>
    </row>
    <row r="11" spans="1:14" ht="24" customHeight="1">
      <c r="A11" s="21">
        <v>1</v>
      </c>
      <c r="B11" s="89" t="s">
        <v>19</v>
      </c>
      <c r="C11" s="89"/>
      <c r="D11" s="89"/>
      <c r="E11" s="18" t="s">
        <v>20</v>
      </c>
      <c r="F11" s="10" t="s">
        <v>21</v>
      </c>
      <c r="G11" s="11">
        <v>102</v>
      </c>
      <c r="H11" s="12"/>
      <c r="I11" s="13">
        <v>0.18</v>
      </c>
      <c r="J11" s="14">
        <f>L11*I11</f>
        <v>0</v>
      </c>
      <c r="K11" s="15">
        <f>G11*J11</f>
        <v>0</v>
      </c>
      <c r="L11" s="14">
        <f>G11*H11</f>
        <v>0</v>
      </c>
      <c r="M11" s="19">
        <f>G11*H11</f>
        <v>0</v>
      </c>
      <c r="N11" s="14">
        <f>L11+J11</f>
        <v>0</v>
      </c>
    </row>
    <row r="12" spans="1:14" ht="45.75" customHeight="1">
      <c r="A12" s="10">
        <v>2</v>
      </c>
      <c r="B12" s="54" t="s">
        <v>22</v>
      </c>
      <c r="C12" s="54"/>
      <c r="D12" s="54"/>
      <c r="E12" s="18" t="s">
        <v>20</v>
      </c>
      <c r="F12" s="10" t="s">
        <v>21</v>
      </c>
      <c r="G12" s="11">
        <v>102</v>
      </c>
      <c r="H12" s="12"/>
      <c r="I12" s="13">
        <v>0.18</v>
      </c>
      <c r="J12" s="14">
        <f>L12*I12</f>
        <v>0</v>
      </c>
      <c r="K12" s="15">
        <f t="shared" ref="K12:K30" si="0">G12*J12</f>
        <v>0</v>
      </c>
      <c r="L12" s="14">
        <f>G12*H12</f>
        <v>0</v>
      </c>
      <c r="M12" s="19">
        <f t="shared" ref="M12:M30" si="1">G12*H12</f>
        <v>0</v>
      </c>
      <c r="N12" s="14">
        <f t="shared" ref="N12:N30" si="2">L12+J12</f>
        <v>0</v>
      </c>
    </row>
    <row r="13" spans="1:14" ht="22.5" customHeight="1">
      <c r="A13" s="10">
        <v>3</v>
      </c>
      <c r="B13" s="51" t="s">
        <v>23</v>
      </c>
      <c r="C13" s="51"/>
      <c r="D13" s="51"/>
      <c r="E13" s="18" t="s">
        <v>20</v>
      </c>
      <c r="F13" s="10" t="s">
        <v>21</v>
      </c>
      <c r="G13" s="11"/>
      <c r="H13" s="12"/>
      <c r="I13" s="13">
        <v>0.18</v>
      </c>
      <c r="J13" s="14">
        <f t="shared" ref="J13:J30" si="3">L13*I13</f>
        <v>0</v>
      </c>
      <c r="K13" s="15">
        <f t="shared" si="0"/>
        <v>0</v>
      </c>
      <c r="L13" s="14">
        <f>G13*H13</f>
        <v>0</v>
      </c>
      <c r="M13" s="19">
        <f t="shared" si="1"/>
        <v>0</v>
      </c>
      <c r="N13" s="14">
        <f t="shared" si="2"/>
        <v>0</v>
      </c>
    </row>
    <row r="14" spans="1:14" ht="22.5" customHeight="1">
      <c r="A14" s="10">
        <v>4</v>
      </c>
      <c r="B14" s="51" t="s">
        <v>24</v>
      </c>
      <c r="C14" s="51"/>
      <c r="D14" s="51"/>
      <c r="E14" s="18" t="s">
        <v>20</v>
      </c>
      <c r="F14" s="10" t="s">
        <v>21</v>
      </c>
      <c r="G14" s="11"/>
      <c r="H14" s="12"/>
      <c r="I14" s="13">
        <v>0.18</v>
      </c>
      <c r="J14" s="14">
        <f t="shared" si="3"/>
        <v>0</v>
      </c>
      <c r="K14" s="15">
        <f t="shared" si="0"/>
        <v>0</v>
      </c>
      <c r="L14" s="14">
        <f>G14*H14</f>
        <v>0</v>
      </c>
      <c r="M14" s="19">
        <f t="shared" si="1"/>
        <v>0</v>
      </c>
      <c r="N14" s="14">
        <f t="shared" si="2"/>
        <v>0</v>
      </c>
    </row>
    <row r="15" spans="1:14" ht="22.5" customHeight="1">
      <c r="A15" s="10">
        <v>5</v>
      </c>
      <c r="B15" s="51" t="s">
        <v>25</v>
      </c>
      <c r="C15" s="51"/>
      <c r="D15" s="51"/>
      <c r="E15" s="18" t="s">
        <v>20</v>
      </c>
      <c r="F15" s="10" t="s">
        <v>21</v>
      </c>
      <c r="G15" s="11"/>
      <c r="H15" s="12"/>
      <c r="I15" s="13">
        <v>0.18</v>
      </c>
      <c r="J15" s="14">
        <f t="shared" si="3"/>
        <v>0</v>
      </c>
      <c r="K15" s="15">
        <f t="shared" si="0"/>
        <v>0</v>
      </c>
      <c r="L15" s="14">
        <f>G15*H15</f>
        <v>0</v>
      </c>
      <c r="M15" s="19">
        <f t="shared" si="1"/>
        <v>0</v>
      </c>
      <c r="N15" s="14">
        <f t="shared" si="2"/>
        <v>0</v>
      </c>
    </row>
    <row r="16" spans="1:14" ht="22.5" customHeight="1">
      <c r="A16" s="10">
        <v>6</v>
      </c>
      <c r="B16" s="51" t="s">
        <v>26</v>
      </c>
      <c r="C16" s="51"/>
      <c r="D16" s="51"/>
      <c r="E16" s="18" t="s">
        <v>20</v>
      </c>
      <c r="F16" s="10" t="s">
        <v>21</v>
      </c>
      <c r="G16" s="11">
        <v>102</v>
      </c>
      <c r="H16" s="12"/>
      <c r="I16" s="13">
        <v>0.18</v>
      </c>
      <c r="J16" s="14">
        <f>L16*I16</f>
        <v>0</v>
      </c>
      <c r="K16" s="15">
        <f>G16*J16</f>
        <v>0</v>
      </c>
      <c r="L16" s="14">
        <f>G16*H16</f>
        <v>0</v>
      </c>
      <c r="M16" s="19">
        <f>G16*H16</f>
        <v>0</v>
      </c>
      <c r="N16" s="14">
        <f>L16+J16</f>
        <v>0</v>
      </c>
    </row>
    <row r="17" spans="1:14" ht="22.5" customHeight="1">
      <c r="A17" s="21">
        <v>7</v>
      </c>
      <c r="B17" s="58" t="s">
        <v>27</v>
      </c>
      <c r="C17" s="58"/>
      <c r="D17" s="58"/>
      <c r="E17" s="18" t="s">
        <v>20</v>
      </c>
      <c r="F17" s="10" t="s">
        <v>21</v>
      </c>
      <c r="G17" s="11">
        <v>120</v>
      </c>
      <c r="H17" s="12"/>
      <c r="I17" s="13">
        <v>0.18</v>
      </c>
      <c r="J17" s="14">
        <f t="shared" si="3"/>
        <v>0</v>
      </c>
      <c r="K17" s="15">
        <f t="shared" si="0"/>
        <v>0</v>
      </c>
      <c r="L17" s="14">
        <f t="shared" ref="L17:L30" si="4">G17*H17</f>
        <v>0</v>
      </c>
      <c r="M17" s="19">
        <f t="shared" si="1"/>
        <v>0</v>
      </c>
      <c r="N17" s="14">
        <f t="shared" si="2"/>
        <v>0</v>
      </c>
    </row>
    <row r="18" spans="1:14" ht="52.5" customHeight="1">
      <c r="A18" s="10">
        <v>8</v>
      </c>
      <c r="B18" s="54" t="s">
        <v>22</v>
      </c>
      <c r="C18" s="54"/>
      <c r="D18" s="54"/>
      <c r="E18" s="18" t="s">
        <v>20</v>
      </c>
      <c r="F18" s="10" t="s">
        <v>21</v>
      </c>
      <c r="G18" s="11">
        <v>120</v>
      </c>
      <c r="H18" s="12"/>
      <c r="I18" s="13">
        <v>0.18</v>
      </c>
      <c r="J18" s="14">
        <f t="shared" si="3"/>
        <v>0</v>
      </c>
      <c r="K18" s="15">
        <f t="shared" si="0"/>
        <v>0</v>
      </c>
      <c r="L18" s="14">
        <f t="shared" si="4"/>
        <v>0</v>
      </c>
      <c r="M18" s="19">
        <f t="shared" si="1"/>
        <v>0</v>
      </c>
      <c r="N18" s="14">
        <f t="shared" si="2"/>
        <v>0</v>
      </c>
    </row>
    <row r="19" spans="1:14" ht="22.5" customHeight="1">
      <c r="A19" s="10">
        <v>9</v>
      </c>
      <c r="B19" s="51" t="s">
        <v>23</v>
      </c>
      <c r="C19" s="51"/>
      <c r="D19" s="51"/>
      <c r="E19" s="18" t="s">
        <v>20</v>
      </c>
      <c r="F19" s="10" t="s">
        <v>21</v>
      </c>
      <c r="G19" s="11"/>
      <c r="H19" s="12"/>
      <c r="I19" s="13">
        <v>0.18</v>
      </c>
      <c r="J19" s="14">
        <f t="shared" si="3"/>
        <v>0</v>
      </c>
      <c r="K19" s="15">
        <f t="shared" si="0"/>
        <v>0</v>
      </c>
      <c r="L19" s="14">
        <f t="shared" si="4"/>
        <v>0</v>
      </c>
      <c r="M19" s="19">
        <f t="shared" si="1"/>
        <v>0</v>
      </c>
      <c r="N19" s="14">
        <f t="shared" si="2"/>
        <v>0</v>
      </c>
    </row>
    <row r="20" spans="1:14" ht="22.5" customHeight="1">
      <c r="A20" s="10">
        <v>10</v>
      </c>
      <c r="B20" s="51" t="s">
        <v>24</v>
      </c>
      <c r="C20" s="51"/>
      <c r="D20" s="51"/>
      <c r="E20" s="18" t="s">
        <v>20</v>
      </c>
      <c r="F20" s="10" t="s">
        <v>21</v>
      </c>
      <c r="G20" s="11"/>
      <c r="H20" s="12"/>
      <c r="I20" s="13">
        <v>0.18</v>
      </c>
      <c r="J20" s="14">
        <f t="shared" si="3"/>
        <v>0</v>
      </c>
      <c r="K20" s="15">
        <f t="shared" si="0"/>
        <v>0</v>
      </c>
      <c r="L20" s="14">
        <f t="shared" si="4"/>
        <v>0</v>
      </c>
      <c r="M20" s="19">
        <f t="shared" si="1"/>
        <v>0</v>
      </c>
      <c r="N20" s="14">
        <f t="shared" si="2"/>
        <v>0</v>
      </c>
    </row>
    <row r="21" spans="1:14" ht="22.5" customHeight="1">
      <c r="A21" s="10">
        <v>11</v>
      </c>
      <c r="B21" s="51" t="s">
        <v>25</v>
      </c>
      <c r="C21" s="51"/>
      <c r="D21" s="51"/>
      <c r="E21" s="18" t="s">
        <v>20</v>
      </c>
      <c r="F21" s="10" t="s">
        <v>21</v>
      </c>
      <c r="G21" s="11"/>
      <c r="H21" s="12"/>
      <c r="I21" s="13">
        <v>0.18</v>
      </c>
      <c r="J21" s="14">
        <f t="shared" si="3"/>
        <v>0</v>
      </c>
      <c r="K21" s="15">
        <f t="shared" si="0"/>
        <v>0</v>
      </c>
      <c r="L21" s="14">
        <f t="shared" si="4"/>
        <v>0</v>
      </c>
      <c r="M21" s="19">
        <f t="shared" si="1"/>
        <v>0</v>
      </c>
      <c r="N21" s="14">
        <f t="shared" si="2"/>
        <v>0</v>
      </c>
    </row>
    <row r="22" spans="1:14" ht="22.5" customHeight="1">
      <c r="A22" s="10">
        <v>12</v>
      </c>
      <c r="B22" s="51" t="s">
        <v>28</v>
      </c>
      <c r="C22" s="51"/>
      <c r="D22" s="51"/>
      <c r="E22" s="18" t="s">
        <v>20</v>
      </c>
      <c r="F22" s="10" t="s">
        <v>21</v>
      </c>
      <c r="G22" s="11">
        <v>120</v>
      </c>
      <c r="H22" s="12"/>
      <c r="I22" s="13">
        <v>0.18</v>
      </c>
      <c r="J22" s="14">
        <f t="shared" si="3"/>
        <v>0</v>
      </c>
      <c r="K22" s="15">
        <f t="shared" si="0"/>
        <v>0</v>
      </c>
      <c r="L22" s="14">
        <f t="shared" si="4"/>
        <v>0</v>
      </c>
      <c r="M22" s="19">
        <f t="shared" si="1"/>
        <v>0</v>
      </c>
      <c r="N22" s="14">
        <f t="shared" si="2"/>
        <v>0</v>
      </c>
    </row>
    <row r="23" spans="1:14" ht="22.5" customHeight="1">
      <c r="A23" s="21">
        <v>13</v>
      </c>
      <c r="B23" s="58" t="s">
        <v>29</v>
      </c>
      <c r="C23" s="58"/>
      <c r="D23" s="58"/>
      <c r="E23" s="18" t="s">
        <v>20</v>
      </c>
      <c r="F23" s="10" t="s">
        <v>21</v>
      </c>
      <c r="G23" s="11">
        <v>284</v>
      </c>
      <c r="H23" s="12"/>
      <c r="I23" s="13">
        <v>0.18</v>
      </c>
      <c r="J23" s="14">
        <f t="shared" si="3"/>
        <v>0</v>
      </c>
      <c r="K23" s="15">
        <f t="shared" si="0"/>
        <v>0</v>
      </c>
      <c r="L23" s="14">
        <f t="shared" si="4"/>
        <v>0</v>
      </c>
      <c r="M23" s="19">
        <f t="shared" si="1"/>
        <v>0</v>
      </c>
      <c r="N23" s="14">
        <f t="shared" si="2"/>
        <v>0</v>
      </c>
    </row>
    <row r="24" spans="1:14" ht="45" customHeight="1">
      <c r="A24" s="10">
        <v>14</v>
      </c>
      <c r="B24" s="54" t="s">
        <v>30</v>
      </c>
      <c r="C24" s="54"/>
      <c r="D24" s="54"/>
      <c r="E24" s="18" t="s">
        <v>20</v>
      </c>
      <c r="F24" s="10" t="s">
        <v>21</v>
      </c>
      <c r="G24" s="11">
        <v>284</v>
      </c>
      <c r="H24" s="12"/>
      <c r="I24" s="13">
        <v>0.18</v>
      </c>
      <c r="J24" s="14">
        <f t="shared" si="3"/>
        <v>0</v>
      </c>
      <c r="K24" s="15">
        <f t="shared" si="0"/>
        <v>0</v>
      </c>
      <c r="L24" s="14">
        <f t="shared" si="4"/>
        <v>0</v>
      </c>
      <c r="M24" s="19">
        <f t="shared" si="1"/>
        <v>0</v>
      </c>
      <c r="N24" s="14">
        <f t="shared" si="2"/>
        <v>0</v>
      </c>
    </row>
    <row r="25" spans="1:14" ht="22.5" customHeight="1">
      <c r="A25" s="10">
        <v>15</v>
      </c>
      <c r="B25" s="51" t="s">
        <v>23</v>
      </c>
      <c r="C25" s="51"/>
      <c r="D25" s="51"/>
      <c r="E25" s="18" t="s">
        <v>20</v>
      </c>
      <c r="F25" s="10" t="s">
        <v>21</v>
      </c>
      <c r="G25" s="11"/>
      <c r="H25" s="12"/>
      <c r="I25" s="13">
        <v>0.18</v>
      </c>
      <c r="J25" s="14">
        <f t="shared" si="3"/>
        <v>0</v>
      </c>
      <c r="K25" s="15">
        <f t="shared" si="0"/>
        <v>0</v>
      </c>
      <c r="L25" s="14">
        <f t="shared" si="4"/>
        <v>0</v>
      </c>
      <c r="M25" s="19">
        <f t="shared" si="1"/>
        <v>0</v>
      </c>
      <c r="N25" s="14">
        <f t="shared" si="2"/>
        <v>0</v>
      </c>
    </row>
    <row r="26" spans="1:14" ht="22.5" customHeight="1">
      <c r="A26" s="10">
        <v>16</v>
      </c>
      <c r="B26" s="51" t="s">
        <v>31</v>
      </c>
      <c r="C26" s="51"/>
      <c r="D26" s="51"/>
      <c r="E26" s="18" t="s">
        <v>20</v>
      </c>
      <c r="F26" s="10" t="s">
        <v>21</v>
      </c>
      <c r="G26" s="11"/>
      <c r="H26" s="12"/>
      <c r="I26" s="13">
        <v>0.18</v>
      </c>
      <c r="J26" s="14">
        <f>L26*I26</f>
        <v>0</v>
      </c>
      <c r="K26" s="15">
        <f>G26*J26</f>
        <v>0</v>
      </c>
      <c r="L26" s="14">
        <f>G26*H26</f>
        <v>0</v>
      </c>
      <c r="M26" s="19">
        <f>G26*H26</f>
        <v>0</v>
      </c>
      <c r="N26" s="14">
        <f>L26+J26</f>
        <v>0</v>
      </c>
    </row>
    <row r="27" spans="1:14" ht="22.5" customHeight="1">
      <c r="A27" s="10">
        <v>17</v>
      </c>
      <c r="B27" s="51" t="s">
        <v>32</v>
      </c>
      <c r="C27" s="51"/>
      <c r="D27" s="51"/>
      <c r="E27" s="18" t="s">
        <v>20</v>
      </c>
      <c r="F27" s="10" t="s">
        <v>21</v>
      </c>
      <c r="G27" s="11"/>
      <c r="H27" s="12"/>
      <c r="I27" s="13">
        <v>0.18</v>
      </c>
      <c r="J27" s="14">
        <f>L27*I27</f>
        <v>0</v>
      </c>
      <c r="K27" s="15">
        <f>G27*J27</f>
        <v>0</v>
      </c>
      <c r="L27" s="14">
        <f>G27*H27</f>
        <v>0</v>
      </c>
      <c r="M27" s="19">
        <f>G27*H27</f>
        <v>0</v>
      </c>
      <c r="N27" s="14">
        <f>L27+J27</f>
        <v>0</v>
      </c>
    </row>
    <row r="28" spans="1:14" ht="22.5" customHeight="1">
      <c r="A28" s="10">
        <v>18</v>
      </c>
      <c r="B28" s="51" t="s">
        <v>24</v>
      </c>
      <c r="C28" s="51"/>
      <c r="D28" s="51"/>
      <c r="E28" s="18" t="s">
        <v>20</v>
      </c>
      <c r="F28" s="10" t="s">
        <v>21</v>
      </c>
      <c r="G28" s="11"/>
      <c r="H28" s="12"/>
      <c r="I28" s="13">
        <v>0.18</v>
      </c>
      <c r="J28" s="14">
        <f t="shared" si="3"/>
        <v>0</v>
      </c>
      <c r="K28" s="15">
        <f t="shared" si="0"/>
        <v>0</v>
      </c>
      <c r="L28" s="14">
        <f t="shared" si="4"/>
        <v>0</v>
      </c>
      <c r="M28" s="19">
        <f t="shared" si="1"/>
        <v>0</v>
      </c>
      <c r="N28" s="14">
        <f t="shared" si="2"/>
        <v>0</v>
      </c>
    </row>
    <row r="29" spans="1:14" ht="22.5" customHeight="1">
      <c r="A29" s="10">
        <v>19</v>
      </c>
      <c r="B29" s="51" t="s">
        <v>25</v>
      </c>
      <c r="C29" s="51"/>
      <c r="D29" s="51"/>
      <c r="E29" s="18" t="s">
        <v>20</v>
      </c>
      <c r="F29" s="10" t="s">
        <v>21</v>
      </c>
      <c r="G29" s="11"/>
      <c r="H29" s="12"/>
      <c r="I29" s="13">
        <v>0.18</v>
      </c>
      <c r="J29" s="14">
        <f t="shared" si="3"/>
        <v>0</v>
      </c>
      <c r="K29" s="15">
        <f t="shared" si="0"/>
        <v>0</v>
      </c>
      <c r="L29" s="14">
        <f t="shared" si="4"/>
        <v>0</v>
      </c>
      <c r="M29" s="19">
        <f t="shared" si="1"/>
        <v>0</v>
      </c>
      <c r="N29" s="14">
        <f t="shared" si="2"/>
        <v>0</v>
      </c>
    </row>
    <row r="30" spans="1:14" ht="22.5" customHeight="1">
      <c r="A30" s="10">
        <v>20</v>
      </c>
      <c r="B30" s="51" t="s">
        <v>33</v>
      </c>
      <c r="C30" s="51"/>
      <c r="D30" s="51"/>
      <c r="E30" s="18" t="s">
        <v>20</v>
      </c>
      <c r="F30" s="10" t="s">
        <v>21</v>
      </c>
      <c r="G30" s="11">
        <v>284</v>
      </c>
      <c r="H30" s="12"/>
      <c r="I30" s="13">
        <v>0.18</v>
      </c>
      <c r="J30" s="14">
        <f t="shared" si="3"/>
        <v>0</v>
      </c>
      <c r="K30" s="15">
        <f t="shared" si="0"/>
        <v>0</v>
      </c>
      <c r="L30" s="14">
        <f t="shared" si="4"/>
        <v>0</v>
      </c>
      <c r="M30" s="19">
        <f t="shared" si="1"/>
        <v>0</v>
      </c>
      <c r="N30" s="14">
        <f t="shared" si="2"/>
        <v>0</v>
      </c>
    </row>
    <row r="31" spans="1:14" ht="76.5" customHeight="1">
      <c r="A31" s="21">
        <v>21</v>
      </c>
      <c r="B31" s="58" t="s">
        <v>34</v>
      </c>
      <c r="C31" s="58"/>
      <c r="D31" s="58"/>
      <c r="E31" s="18" t="s">
        <v>20</v>
      </c>
      <c r="F31" s="10" t="s">
        <v>21</v>
      </c>
      <c r="G31" s="11">
        <v>102</v>
      </c>
      <c r="H31" s="12"/>
      <c r="I31" s="13">
        <v>0.18</v>
      </c>
      <c r="J31" s="14">
        <f t="shared" ref="J31:J33" si="5">L31*I31</f>
        <v>0</v>
      </c>
      <c r="K31" s="15">
        <f t="shared" ref="K31:K33" si="6">G31*J31</f>
        <v>0</v>
      </c>
      <c r="L31" s="14">
        <f t="shared" ref="L31:L33" si="7">G31*H31</f>
        <v>0</v>
      </c>
      <c r="M31" s="19">
        <f t="shared" ref="M31:M33" si="8">G31*H31</f>
        <v>0</v>
      </c>
      <c r="N31" s="14">
        <f t="shared" ref="N31:N33" si="9">L31+J31</f>
        <v>0</v>
      </c>
    </row>
    <row r="32" spans="1:14" ht="45" customHeight="1">
      <c r="A32" s="10">
        <v>22</v>
      </c>
      <c r="B32" s="54" t="s">
        <v>35</v>
      </c>
      <c r="C32" s="54"/>
      <c r="D32" s="54"/>
      <c r="E32" s="18" t="s">
        <v>20</v>
      </c>
      <c r="F32" s="10" t="s">
        <v>21</v>
      </c>
      <c r="G32" s="11"/>
      <c r="H32" s="12"/>
      <c r="I32" s="13">
        <v>0.18</v>
      </c>
      <c r="J32" s="14">
        <f t="shared" si="5"/>
        <v>0</v>
      </c>
      <c r="K32" s="15">
        <f t="shared" si="6"/>
        <v>0</v>
      </c>
      <c r="L32" s="14">
        <f t="shared" si="7"/>
        <v>0</v>
      </c>
      <c r="M32" s="19">
        <f t="shared" si="8"/>
        <v>0</v>
      </c>
      <c r="N32" s="14">
        <f t="shared" si="9"/>
        <v>0</v>
      </c>
    </row>
    <row r="33" spans="1:14" ht="22.5" customHeight="1">
      <c r="A33" s="10">
        <v>23</v>
      </c>
      <c r="B33" s="54" t="s">
        <v>36</v>
      </c>
      <c r="C33" s="54"/>
      <c r="D33" s="54"/>
      <c r="E33" s="18" t="s">
        <v>20</v>
      </c>
      <c r="F33" s="10" t="s">
        <v>21</v>
      </c>
      <c r="G33" s="11"/>
      <c r="H33" s="12"/>
      <c r="I33" s="13">
        <v>0.18</v>
      </c>
      <c r="J33" s="14">
        <f t="shared" si="5"/>
        <v>0</v>
      </c>
      <c r="K33" s="15">
        <f t="shared" si="6"/>
        <v>0</v>
      </c>
      <c r="L33" s="14">
        <f t="shared" si="7"/>
        <v>0</v>
      </c>
      <c r="M33" s="19">
        <f t="shared" si="8"/>
        <v>0</v>
      </c>
      <c r="N33" s="14">
        <f t="shared" si="9"/>
        <v>0</v>
      </c>
    </row>
    <row r="34" spans="1:14" ht="22.5" customHeight="1">
      <c r="A34" s="10">
        <v>24</v>
      </c>
      <c r="B34" s="54" t="s">
        <v>37</v>
      </c>
      <c r="C34" s="54"/>
      <c r="D34" s="54"/>
      <c r="E34" s="18" t="s">
        <v>20</v>
      </c>
      <c r="F34" s="10" t="s">
        <v>21</v>
      </c>
      <c r="G34" s="11"/>
      <c r="H34" s="12"/>
      <c r="I34" s="13">
        <v>0.18</v>
      </c>
      <c r="J34" s="14">
        <f>L34*I34</f>
        <v>0</v>
      </c>
      <c r="K34" s="15">
        <f>G34*J34</f>
        <v>0</v>
      </c>
      <c r="L34" s="14">
        <f>G34*H34</f>
        <v>0</v>
      </c>
      <c r="M34" s="19">
        <f>G34*H34</f>
        <v>0</v>
      </c>
      <c r="N34" s="14">
        <f>L34+J34</f>
        <v>0</v>
      </c>
    </row>
    <row r="35" spans="1:14" ht="22.5" customHeight="1">
      <c r="A35" s="10">
        <v>25</v>
      </c>
      <c r="B35" s="54" t="s">
        <v>38</v>
      </c>
      <c r="C35" s="54"/>
      <c r="D35" s="54"/>
      <c r="E35" s="18" t="s">
        <v>20</v>
      </c>
      <c r="F35" s="10" t="s">
        <v>21</v>
      </c>
      <c r="G35" s="11"/>
      <c r="H35" s="12"/>
      <c r="I35" s="13">
        <v>0.18</v>
      </c>
      <c r="J35" s="14">
        <f>L35*I35</f>
        <v>0</v>
      </c>
      <c r="K35" s="15">
        <f>G35*J35</f>
        <v>0</v>
      </c>
      <c r="L35" s="14">
        <f>G35*H35</f>
        <v>0</v>
      </c>
      <c r="M35" s="19">
        <f>G35*H35</f>
        <v>0</v>
      </c>
      <c r="N35" s="14">
        <f>L35+J35</f>
        <v>0</v>
      </c>
    </row>
    <row r="36" spans="1:14" ht="22.5" customHeight="1">
      <c r="A36" s="10">
        <v>26</v>
      </c>
      <c r="B36" s="47" t="s">
        <v>25</v>
      </c>
      <c r="C36" s="47"/>
      <c r="D36" s="47"/>
      <c r="E36" s="18" t="s">
        <v>20</v>
      </c>
      <c r="F36" s="10" t="s">
        <v>21</v>
      </c>
      <c r="G36" s="11"/>
      <c r="H36" s="12"/>
      <c r="I36" s="13">
        <v>0.18</v>
      </c>
      <c r="J36" s="14">
        <f>L36*I36</f>
        <v>0</v>
      </c>
      <c r="K36" s="15">
        <f>G36*J36</f>
        <v>0</v>
      </c>
      <c r="L36" s="14">
        <f>G36*H36</f>
        <v>0</v>
      </c>
      <c r="M36" s="19">
        <f>G36*H36</f>
        <v>0</v>
      </c>
      <c r="N36" s="14">
        <f>L36+J36</f>
        <v>0</v>
      </c>
    </row>
    <row r="37" spans="1:14" ht="70.5" customHeight="1">
      <c r="A37" s="39">
        <v>34</v>
      </c>
      <c r="B37" s="48" t="s">
        <v>39</v>
      </c>
      <c r="C37" s="49"/>
      <c r="D37" s="50"/>
      <c r="E37" s="23" t="s">
        <v>20</v>
      </c>
      <c r="F37" s="10" t="s">
        <v>21</v>
      </c>
      <c r="G37" s="11"/>
      <c r="H37" s="12"/>
      <c r="I37" s="13">
        <v>0.18</v>
      </c>
      <c r="J37" s="14">
        <f>L37*I37</f>
        <v>0</v>
      </c>
      <c r="K37" s="15">
        <f>G37*J37</f>
        <v>0</v>
      </c>
      <c r="L37" s="14">
        <f>G37*H37</f>
        <v>0</v>
      </c>
      <c r="M37" s="15">
        <f>G37*H37</f>
        <v>0</v>
      </c>
      <c r="N37" s="14">
        <f>L37+J37</f>
        <v>0</v>
      </c>
    </row>
    <row r="38" spans="1:14" ht="22.5" customHeight="1">
      <c r="A38" s="10">
        <v>35</v>
      </c>
      <c r="B38" s="54" t="s">
        <v>40</v>
      </c>
      <c r="C38" s="54"/>
      <c r="D38" s="54"/>
      <c r="E38" s="23" t="s">
        <v>20</v>
      </c>
      <c r="F38" s="10" t="s">
        <v>21</v>
      </c>
      <c r="G38" s="11"/>
      <c r="H38" s="12"/>
      <c r="I38" s="13">
        <v>0.18</v>
      </c>
      <c r="J38" s="14">
        <f>L38*I38</f>
        <v>0</v>
      </c>
      <c r="K38" s="15">
        <f>G38*J38</f>
        <v>0</v>
      </c>
      <c r="L38" s="14">
        <f>G38*H38</f>
        <v>0</v>
      </c>
      <c r="M38" s="15">
        <f>G38*H38</f>
        <v>0</v>
      </c>
      <c r="N38" s="14">
        <f>L38+J38</f>
        <v>0</v>
      </c>
    </row>
    <row r="39" spans="1:14" ht="22.5" customHeight="1">
      <c r="A39" s="10">
        <v>36</v>
      </c>
      <c r="B39" s="55" t="s">
        <v>37</v>
      </c>
      <c r="C39" s="56"/>
      <c r="D39" s="57"/>
      <c r="E39" s="30" t="s">
        <v>20</v>
      </c>
      <c r="F39" s="31" t="s">
        <v>21</v>
      </c>
      <c r="G39" s="32"/>
      <c r="H39" s="33"/>
      <c r="I39" s="34">
        <v>0.18</v>
      </c>
      <c r="J39" s="35">
        <f>L39*I39</f>
        <v>0</v>
      </c>
      <c r="K39" s="36">
        <f>G39*J39</f>
        <v>0</v>
      </c>
      <c r="L39" s="35">
        <f>G39*H39</f>
        <v>0</v>
      </c>
      <c r="M39" s="38">
        <f>G39*H39</f>
        <v>0</v>
      </c>
      <c r="N39" s="35">
        <f>L39+J39</f>
        <v>0</v>
      </c>
    </row>
    <row r="40" spans="1:14" ht="22.5" customHeight="1">
      <c r="A40" s="10">
        <v>37</v>
      </c>
      <c r="B40" s="51" t="s">
        <v>25</v>
      </c>
      <c r="C40" s="52"/>
      <c r="D40" s="53"/>
      <c r="E40" s="18" t="s">
        <v>20</v>
      </c>
      <c r="F40" s="24" t="s">
        <v>21</v>
      </c>
      <c r="G40" s="25"/>
      <c r="H40" s="12"/>
      <c r="I40" s="26">
        <v>0.18</v>
      </c>
      <c r="J40" s="27">
        <f>L40*I40</f>
        <v>0</v>
      </c>
      <c r="K40" s="28">
        <f>G40*J40</f>
        <v>0</v>
      </c>
      <c r="L40" s="27">
        <f>G40*H40</f>
        <v>0</v>
      </c>
      <c r="M40" s="29">
        <f>G40*H40</f>
        <v>0</v>
      </c>
      <c r="N40" s="27">
        <f>L40+J40</f>
        <v>0</v>
      </c>
    </row>
    <row r="41" spans="1:14" ht="22.5" customHeight="1">
      <c r="A41" s="42" t="s">
        <v>41</v>
      </c>
      <c r="B41" s="42"/>
      <c r="C41" s="42"/>
      <c r="D41" s="42"/>
      <c r="E41" s="42"/>
      <c r="F41" s="42"/>
      <c r="G41" s="42"/>
      <c r="H41" s="42"/>
      <c r="I41" s="42"/>
      <c r="J41" s="42"/>
      <c r="K41" s="87">
        <f>SUM(L11:L40)</f>
        <v>0</v>
      </c>
      <c r="L41" s="88"/>
      <c r="M41" s="88"/>
      <c r="N41" s="88"/>
    </row>
    <row r="42" spans="1:14" ht="22.5" customHeight="1">
      <c r="A42" s="42" t="s">
        <v>42</v>
      </c>
      <c r="B42" s="42"/>
      <c r="C42" s="42"/>
      <c r="D42" s="42"/>
      <c r="E42" s="42"/>
      <c r="F42" s="42"/>
      <c r="G42" s="42"/>
      <c r="H42" s="42"/>
      <c r="I42" s="42"/>
      <c r="J42" s="42"/>
      <c r="K42" s="87">
        <f>SUM(J11:J40)</f>
        <v>0</v>
      </c>
      <c r="L42" s="88"/>
      <c r="M42" s="88"/>
      <c r="N42" s="88"/>
    </row>
    <row r="43" spans="1:14" ht="27.75" customHeight="1">
      <c r="A43" s="44" t="s">
        <v>43</v>
      </c>
      <c r="B43" s="44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1:14" ht="60" customHeight="1">
      <c r="A44" s="43" t="s">
        <v>44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1:14" ht="89.25" customHeight="1">
      <c r="A45" s="43" t="s">
        <v>45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ht="49.5" customHeight="1">
      <c r="A46" s="43" t="s">
        <v>46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1:14" ht="81.75" customHeight="1">
      <c r="A47" s="43" t="s">
        <v>47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spans="1:14" s="2" customFormat="1" ht="69" customHeight="1">
      <c r="A48" s="40" t="s">
        <v>48</v>
      </c>
      <c r="B48" s="40"/>
      <c r="C48" s="40"/>
      <c r="D48" s="41"/>
      <c r="E48" s="41"/>
      <c r="F48" s="41"/>
      <c r="G48" s="41"/>
      <c r="H48" s="41"/>
      <c r="I48" s="40" t="s">
        <v>49</v>
      </c>
      <c r="J48" s="40"/>
      <c r="K48" s="37"/>
      <c r="L48" s="46">
        <f>K41+K42</f>
        <v>0</v>
      </c>
      <c r="M48" s="46"/>
      <c r="N48" s="46"/>
    </row>
    <row r="49" spans="1:14" ht="6" customHeight="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spans="1:14" ht="6" customHeight="1" thickBot="1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spans="1:14" ht="15" customHeight="1">
      <c r="A51" s="79" t="s">
        <v>50</v>
      </c>
      <c r="B51" s="80"/>
      <c r="C51" s="80"/>
      <c r="D51" s="80"/>
      <c r="E51" s="80"/>
      <c r="F51" s="80"/>
      <c r="G51" s="80"/>
      <c r="H51" s="80"/>
      <c r="I51" s="73" t="s">
        <v>51</v>
      </c>
      <c r="J51" s="73"/>
      <c r="K51" s="73"/>
      <c r="L51" s="73"/>
      <c r="M51" s="73"/>
      <c r="N51" s="74"/>
    </row>
    <row r="52" spans="1:14" ht="15" customHeight="1">
      <c r="A52" s="81"/>
      <c r="B52" s="82"/>
      <c r="C52" s="82"/>
      <c r="D52" s="82"/>
      <c r="E52" s="82"/>
      <c r="F52" s="82"/>
      <c r="G52" s="82"/>
      <c r="H52" s="82"/>
      <c r="I52" s="75"/>
      <c r="J52" s="75"/>
      <c r="K52" s="75"/>
      <c r="L52" s="75"/>
      <c r="M52" s="75"/>
      <c r="N52" s="76"/>
    </row>
    <row r="53" spans="1:14" ht="15" customHeight="1">
      <c r="A53" s="81"/>
      <c r="B53" s="82"/>
      <c r="C53" s="82"/>
      <c r="D53" s="82"/>
      <c r="E53" s="82"/>
      <c r="F53" s="82"/>
      <c r="G53" s="82"/>
      <c r="H53" s="82"/>
      <c r="I53" s="75"/>
      <c r="J53" s="75"/>
      <c r="K53" s="75"/>
      <c r="L53" s="75"/>
      <c r="M53" s="75"/>
      <c r="N53" s="76"/>
    </row>
    <row r="54" spans="1:14" ht="15" customHeight="1">
      <c r="A54" s="81"/>
      <c r="B54" s="82"/>
      <c r="C54" s="82"/>
      <c r="D54" s="82"/>
      <c r="E54" s="82"/>
      <c r="F54" s="82"/>
      <c r="G54" s="82"/>
      <c r="H54" s="82"/>
      <c r="I54" s="75"/>
      <c r="J54" s="75"/>
      <c r="K54" s="75"/>
      <c r="L54" s="75"/>
      <c r="M54" s="75"/>
      <c r="N54" s="76"/>
    </row>
    <row r="55" spans="1:14" ht="15" customHeight="1" thickBot="1">
      <c r="A55" s="83"/>
      <c r="B55" s="84"/>
      <c r="C55" s="84"/>
      <c r="D55" s="84"/>
      <c r="E55" s="84"/>
      <c r="F55" s="84"/>
      <c r="G55" s="84"/>
      <c r="H55" s="84"/>
      <c r="I55" s="77"/>
      <c r="J55" s="77"/>
      <c r="K55" s="77"/>
      <c r="L55" s="77"/>
      <c r="M55" s="77"/>
      <c r="N55" s="78"/>
    </row>
  </sheetData>
  <mergeCells count="63">
    <mergeCell ref="B10:D10"/>
    <mergeCell ref="I51:N55"/>
    <mergeCell ref="A51:H55"/>
    <mergeCell ref="A44:N44"/>
    <mergeCell ref="A49:N49"/>
    <mergeCell ref="A50:N50"/>
    <mergeCell ref="K41:N41"/>
    <mergeCell ref="K42:N42"/>
    <mergeCell ref="B11:D11"/>
    <mergeCell ref="B23:D23"/>
    <mergeCell ref="B24:D24"/>
    <mergeCell ref="B12:D12"/>
    <mergeCell ref="B13:D13"/>
    <mergeCell ref="B14:D14"/>
    <mergeCell ref="B15:D1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6:D16"/>
    <mergeCell ref="B26:D26"/>
    <mergeCell ref="B27:D27"/>
    <mergeCell ref="B25:D25"/>
    <mergeCell ref="B21:D21"/>
    <mergeCell ref="B17:D17"/>
    <mergeCell ref="B18:D18"/>
    <mergeCell ref="B19:D19"/>
    <mergeCell ref="B20:D20"/>
    <mergeCell ref="B31:D31"/>
    <mergeCell ref="B32:D32"/>
    <mergeCell ref="B33:D33"/>
    <mergeCell ref="B34:D34"/>
    <mergeCell ref="B35:D35"/>
    <mergeCell ref="B36:D36"/>
    <mergeCell ref="B28:D28"/>
    <mergeCell ref="B29:D29"/>
    <mergeCell ref="B30:D30"/>
    <mergeCell ref="B22:D22"/>
    <mergeCell ref="B37:D37"/>
    <mergeCell ref="A46:N46"/>
    <mergeCell ref="B38:D38"/>
    <mergeCell ref="B39:D39"/>
    <mergeCell ref="B40:D40"/>
    <mergeCell ref="A48:C48"/>
    <mergeCell ref="D48:H48"/>
    <mergeCell ref="A41:J41"/>
    <mergeCell ref="A42:J42"/>
    <mergeCell ref="A47:N47"/>
    <mergeCell ref="A45:N45"/>
    <mergeCell ref="A43:C43"/>
    <mergeCell ref="D43:N43"/>
    <mergeCell ref="L48:N48"/>
    <mergeCell ref="I48:J48"/>
  </mergeCells>
  <dataValidations count="1">
    <dataValidation type="decimal" allowBlank="1" showInputMessage="1" showErrorMessage="1" errorTitle="ALERTA" error="EN ESTA CELDA SOLO ES PERMITIDO DÍGITOS NUMÉRICOS" sqref="H11:I40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2023-10-17T15:16:24Z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