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CP Bienes y Servicios/02. ENJ-CCC-CP-BS-2025-002 - Cont. Serv. audiovisuales - MIPYMES/Anexos/"/>
    </mc:Choice>
  </mc:AlternateContent>
  <xr:revisionPtr revIDLastSave="107" documentId="8_{ED3F0A51-B45B-4347-B104-00B1A9F6FCB9}" xr6:coauthVersionLast="47" xr6:coauthVersionMax="47" xr10:uidLastSave="{E3A4B4BE-8174-414D-8637-9A20F0F01E15}"/>
  <workbookProtection workbookAlgorithmName="SHA-512" workbookHashValue="5NIUK+EaV8pTUVmHx8dC2abxp4x9gYJi3CUZ3MBDihmXsBFka4+Jov9lKLwmt/IB+nBWMkMDq8aCj+J95QPyCQ==" workbookSaltValue="kMZ5ocVsz3PtqifU30VPhg==" workbookSpinCount="100000" lockStructure="1"/>
  <bookViews>
    <workbookView xWindow="-120" yWindow="-120" windowWidth="29040" windowHeight="15840" xr2:uid="{00000000-000D-0000-FFFF-FFFF00000000}"/>
  </bookViews>
  <sheets>
    <sheet name="Form" sheetId="5" r:id="rId1"/>
  </sheets>
  <definedNames>
    <definedName name="_xlnm.Print_Titles" localSheetId="0">Form!$1:$9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5" l="1"/>
  <c r="I19" i="5"/>
  <c r="H10" i="5"/>
  <c r="I10" i="5" s="1"/>
  <c r="H46" i="5"/>
  <c r="I46" i="5" s="1"/>
  <c r="H26" i="5"/>
  <c r="I26" i="5" s="1"/>
  <c r="H27" i="5"/>
  <c r="I27" i="5" s="1"/>
  <c r="H28" i="5"/>
  <c r="I28" i="5" s="1"/>
  <c r="H29" i="5"/>
  <c r="I29" i="5" s="1"/>
  <c r="H30" i="5"/>
  <c r="I30" i="5" s="1"/>
  <c r="H31" i="5"/>
  <c r="I31" i="5" s="1"/>
  <c r="H32" i="5"/>
  <c r="I32" i="5" s="1"/>
  <c r="H33" i="5"/>
  <c r="I33" i="5" s="1"/>
  <c r="H34" i="5"/>
  <c r="I34" i="5" s="1"/>
  <c r="H35" i="5"/>
  <c r="I35" i="5" s="1"/>
  <c r="H36" i="5"/>
  <c r="I36" i="5" s="1"/>
  <c r="H37" i="5"/>
  <c r="I37" i="5" s="1"/>
  <c r="H40" i="5"/>
  <c r="I40" i="5" s="1"/>
  <c r="H41" i="5"/>
  <c r="I41" i="5" s="1"/>
  <c r="H42" i="5"/>
  <c r="I42" i="5" s="1"/>
  <c r="H43" i="5"/>
  <c r="I43" i="5" s="1"/>
  <c r="H45" i="5"/>
  <c r="I45" i="5" s="1"/>
  <c r="H47" i="5"/>
  <c r="I47" i="5" s="1"/>
  <c r="H48" i="5"/>
  <c r="I48" i="5" s="1"/>
  <c r="H50" i="5"/>
  <c r="I50" i="5" s="1"/>
  <c r="H51" i="5"/>
  <c r="I51" i="5" s="1"/>
  <c r="H52" i="5"/>
  <c r="I52" i="5" s="1"/>
  <c r="H53" i="5"/>
  <c r="I53" i="5" s="1"/>
  <c r="H55" i="5"/>
  <c r="I55" i="5" s="1"/>
  <c r="H56" i="5"/>
  <c r="I56" i="5" s="1"/>
  <c r="H57" i="5"/>
  <c r="I57" i="5" s="1"/>
  <c r="H39" i="5"/>
  <c r="I39" i="5" s="1"/>
  <c r="H25" i="5"/>
  <c r="I25" i="5" s="1"/>
  <c r="H24" i="5"/>
  <c r="I24" i="5" s="1"/>
  <c r="H23" i="5"/>
  <c r="I23" i="5" s="1"/>
  <c r="H22" i="5"/>
  <c r="I22" i="5" s="1"/>
  <c r="H21" i="5"/>
  <c r="I21" i="5" s="1"/>
  <c r="H20" i="5"/>
  <c r="I20" i="5" s="1"/>
  <c r="H18" i="5"/>
  <c r="I18" i="5" s="1"/>
  <c r="H17" i="5"/>
  <c r="I17" i="5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I59" i="5" l="1"/>
</calcChain>
</file>

<file path=xl/sharedStrings.xml><?xml version="1.0" encoding="utf-8"?>
<sst xmlns="http://schemas.openxmlformats.org/spreadsheetml/2006/main" count="70" uniqueCount="70">
  <si>
    <t>Escuela Nacional de la Judicatura
 Comité de Compras y Contrataciones</t>
  </si>
  <si>
    <t>Título del proceso</t>
  </si>
  <si>
    <t>Contratación de los servicios de audiovisuales para las diferentes actividades de la Escuela Nacional de la Judicatura a nivel nacional, dirigido a Mipymes.</t>
  </si>
  <si>
    <t>Referencia</t>
  </si>
  <si>
    <t>ENJ-CCC-CP-BS-2025-002</t>
  </si>
  <si>
    <t>Nombre del oferente</t>
  </si>
  <si>
    <t>RNC/Cédula</t>
  </si>
  <si>
    <t>Fecha</t>
  </si>
  <si>
    <t>RPE</t>
  </si>
  <si>
    <t>Ítem</t>
  </si>
  <si>
    <t>Descripción del Bien o Servicio</t>
  </si>
  <si>
    <t>Cantidad</t>
  </si>
  <si>
    <t xml:space="preserve">Precio unitario </t>
  </si>
  <si>
    <t>ITBIS %</t>
  </si>
  <si>
    <t>ITBIS RD$</t>
  </si>
  <si>
    <t>Precio Unitario Final</t>
  </si>
  <si>
    <t>Televisores LED de mínimo 55 a 60 Pulgadas con soporte de pie.</t>
  </si>
  <si>
    <t>Televisores LED de mínimo 65 a 70 Pulgadas con soporte de pie.</t>
  </si>
  <si>
    <t>Televisores LED de mínimo 75 a 80 Pulgadas con soporte de pie.</t>
  </si>
  <si>
    <t>Televisores LED de 70 pulgadas (presentación o video de aspecto 16:9).</t>
  </si>
  <si>
    <t>Pantalla LED curva 8x3 metros con sus estructuras</t>
  </si>
  <si>
    <t xml:space="preserve">Pantallas LED 4x2 metros con sus estructuras. </t>
  </si>
  <si>
    <t xml:space="preserve">Pantalla LED de 8 metros de ancho por 3 metros de altura (tipo P2). </t>
  </si>
  <si>
    <t>Pantalla LED 6x3 metros de mínimo 1024x768 pixeles con sus estructuras (tipo P2).</t>
  </si>
  <si>
    <t>Monolitos digitales.</t>
  </si>
  <si>
    <t>Computador</t>
  </si>
  <si>
    <t>Cableado HDMI.</t>
  </si>
  <si>
    <t>Switcher de video</t>
  </si>
  <si>
    <t xml:space="preserve">Spliters de video. </t>
  </si>
  <si>
    <t>Proyector</t>
  </si>
  <si>
    <t>Sistema de sonido para eventos (compuesto, como mínimo, pero no 
limitativo: 4 bocinas de 15 pulgadas activas, 3 micrófonos inalámbricos, 
Micrófono cuello de ganso de 18 pulgadas, consola/Mixer de audio de 12 
canales, cables y extensiones para el montaje.</t>
  </si>
  <si>
    <t>Micrófonos Inalámbricos.</t>
  </si>
  <si>
    <t xml:space="preserve">Micrófonos Alámbrico con su pedestal. </t>
  </si>
  <si>
    <t>Micrófonos tipo “headset” 2 colores Piel y Negro.</t>
  </si>
  <si>
    <t>Micrófonos de cuello de ganso 18 a 24 pulgadas.</t>
  </si>
  <si>
    <t>Iluminación del pódium luces tipo Spotlight Led</t>
  </si>
  <si>
    <t xml:space="preserve">Iluminación del pódium. </t>
  </si>
  <si>
    <t>Iluminación para plantas gri gri.</t>
  </si>
  <si>
    <t xml:space="preserve"> Iluminación tipo columnas en el salón. </t>
  </si>
  <si>
    <t>Extensiones eléctricas.</t>
  </si>
  <si>
    <t>Soporte técnico.</t>
  </si>
  <si>
    <t>Instalación, montaje y desmontaje</t>
  </si>
  <si>
    <t xml:space="preserve"> Lote I Zona Metropolitana:</t>
  </si>
  <si>
    <t>Distrito Nacional.</t>
  </si>
  <si>
    <t xml:space="preserve">Santo Domingo Oeste y Los Alcarrizos. </t>
  </si>
  <si>
    <t>Santo Domingo Este.</t>
  </si>
  <si>
    <t>Santo Domingo Norte.</t>
  </si>
  <si>
    <t>Boca Chica.</t>
  </si>
  <si>
    <t>Lote II Región Norte:</t>
  </si>
  <si>
    <t xml:space="preserve">Norte I: Bonao, La Vega y Santiago. </t>
  </si>
  <si>
    <t>Norte II: Sánchez Ramírez, Espaillat, Salcedo, María Trinidad Sánchez, San Francisco de Macorís y Samaná</t>
  </si>
  <si>
    <t>Norte III: Puerto Plata.</t>
  </si>
  <si>
    <t>Norte IV: Valverde, Santiago Rodríguez, Montecristi y Dajabón</t>
  </si>
  <si>
    <t xml:space="preserve"> Lote III Región Sur:</t>
  </si>
  <si>
    <t xml:space="preserve">Sur I: San Cristóbal </t>
  </si>
  <si>
    <t>Sur II: Peravia, San José de Ocoa y Azua</t>
  </si>
  <si>
    <t>Sur III: Bahoruco, Barahona, Pedernales, Independencia.</t>
  </si>
  <si>
    <t>Sur IV: San Juan de la Maguana y Elías Piña.</t>
  </si>
  <si>
    <t>Lote IV Región Este:</t>
  </si>
  <si>
    <t>Este I: San Pedro de Macorís.</t>
  </si>
  <si>
    <t xml:space="preserve">Este II: La Romana, Higüey, El Seibo y Hato Mayor. </t>
  </si>
  <si>
    <t>Este III: Monte Plata.</t>
  </si>
  <si>
    <t>TOTAL UNITARIO</t>
  </si>
  <si>
    <t>Valor total de la oferta en letras (impuestos incluidos)</t>
  </si>
  <si>
    <t>Cuatro Millones Setecientos Nueve Mil Seicientos Sesenta y Seis Pesos Dominicanos con 00/100</t>
  </si>
  <si>
    <t>Valor total de la oferta en numeros en RD$</t>
  </si>
  <si>
    <t xml:space="preserve">Nombre del representante legal </t>
  </si>
  <si>
    <t>Firma y Sello</t>
  </si>
  <si>
    <t>Equipo de sonido y proyección para conferencias (compuesto, como 
mínimo, pero no limitativo: Pantalla de tv de 55, 65 o 75 pulgadas, 2 a 4 
bocinas activas de 15 pulgadas, 3 micrófonos inalámbricos, Micrófono cuello de ganso 18 pulgadas, consola/Mixer de audio, cables y extensiones)</t>
  </si>
  <si>
    <t>Pantalla de proyector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</si>
</sst>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[$-1C0A]d&quot; de &quot;mmmm&quot; de &quot;yyyy;@"/>
    <numFmt numFmtId="166" formatCode="[$RD$-1C0A]#,##0.00;[Red][$RD$-1C0A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0000"/>
      <name val="Montserrat"/>
    </font>
    <font>
      <b/>
      <sz val="16"/>
      <color rgb="FF000000"/>
      <name val="Montserrat"/>
    </font>
    <font>
      <sz val="11"/>
      <color rgb="FF000000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6"/>
      <color theme="1"/>
      <name val="Montserrat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0" borderId="14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166" fontId="4" fillId="0" borderId="20" xfId="2" applyNumberFormat="1" applyFont="1" applyBorder="1" applyAlignment="1" applyProtection="1">
      <alignment horizontal="center" vertical="center" wrapText="1"/>
      <protection locked="0"/>
    </xf>
    <xf numFmtId="9" fontId="6" fillId="0" borderId="20" xfId="1" applyFont="1" applyBorder="1" applyAlignment="1" applyProtection="1">
      <alignment horizontal="center" vertical="center"/>
      <protection locked="0"/>
    </xf>
    <xf numFmtId="164" fontId="6" fillId="0" borderId="20" xfId="0" applyNumberFormat="1" applyFont="1" applyBorder="1" applyAlignment="1" applyProtection="1">
      <alignment vertical="center"/>
      <protection locked="0"/>
    </xf>
    <xf numFmtId="166" fontId="4" fillId="0" borderId="22" xfId="2" applyNumberFormat="1" applyFont="1" applyBorder="1" applyAlignment="1" applyProtection="1">
      <alignment horizontal="center" vertical="center" wrapText="1"/>
      <protection locked="0"/>
    </xf>
    <xf numFmtId="9" fontId="6" fillId="0" borderId="22" xfId="1" applyFont="1" applyBorder="1" applyAlignment="1" applyProtection="1">
      <alignment horizontal="center" vertical="center"/>
      <protection locked="0"/>
    </xf>
    <xf numFmtId="164" fontId="6" fillId="0" borderId="26" xfId="0" applyNumberFormat="1" applyFont="1" applyBorder="1" applyAlignment="1" applyProtection="1">
      <alignment vertical="center"/>
      <protection locked="0"/>
    </xf>
    <xf numFmtId="9" fontId="6" fillId="0" borderId="26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165" fontId="6" fillId="0" borderId="2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19" xfId="0" applyFont="1" applyBorder="1" applyAlignment="1" applyProtection="1">
      <alignment horizont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justify" vertical="center" wrapText="1"/>
    </xf>
    <xf numFmtId="0" fontId="5" fillId="3" borderId="5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left" vertical="center" wrapText="1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left" vertical="center" wrapText="1"/>
    </xf>
    <xf numFmtId="0" fontId="6" fillId="3" borderId="29" xfId="0" applyFont="1" applyFill="1" applyBorder="1" applyAlignment="1" applyProtection="1">
      <alignment horizontal="left" vertical="center" wrapText="1"/>
    </xf>
    <xf numFmtId="0" fontId="6" fillId="3" borderId="30" xfId="0" applyFont="1" applyFill="1" applyBorder="1" applyAlignment="1" applyProtection="1">
      <alignment horizontal="left" vertical="center" wrapText="1"/>
    </xf>
    <xf numFmtId="164" fontId="6" fillId="3" borderId="22" xfId="0" applyNumberFormat="1" applyFont="1" applyFill="1" applyBorder="1" applyAlignment="1" applyProtection="1">
      <alignment vertical="center"/>
    </xf>
    <xf numFmtId="164" fontId="6" fillId="3" borderId="23" xfId="0" applyNumberFormat="1" applyFont="1" applyFill="1" applyBorder="1" applyAlignment="1" applyProtection="1">
      <alignment vertical="center"/>
    </xf>
    <xf numFmtId="164" fontId="6" fillId="3" borderId="20" xfId="0" applyNumberFormat="1" applyFont="1" applyFill="1" applyBorder="1" applyAlignment="1" applyProtection="1">
      <alignment vertical="center"/>
    </xf>
    <xf numFmtId="164" fontId="6" fillId="3" borderId="25" xfId="0" applyNumberFormat="1" applyFont="1" applyFill="1" applyBorder="1" applyAlignment="1" applyProtection="1">
      <alignment vertical="center"/>
    </xf>
    <xf numFmtId="0" fontId="5" fillId="4" borderId="24" xfId="0" applyFont="1" applyFill="1" applyBorder="1" applyAlignment="1" applyProtection="1">
      <alignment horizontal="left" vertical="center"/>
    </xf>
    <xf numFmtId="0" fontId="5" fillId="4" borderId="20" xfId="0" applyFont="1" applyFill="1" applyBorder="1" applyAlignment="1" applyProtection="1">
      <alignment horizontal="left" vertical="center"/>
    </xf>
    <xf numFmtId="0" fontId="5" fillId="4" borderId="25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left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164" fontId="6" fillId="3" borderId="26" xfId="0" applyNumberFormat="1" applyFont="1" applyFill="1" applyBorder="1" applyAlignment="1" applyProtection="1">
      <alignment vertical="center"/>
    </xf>
    <xf numFmtId="164" fontId="6" fillId="3" borderId="27" xfId="0" applyNumberFormat="1" applyFont="1" applyFill="1" applyBorder="1" applyAlignment="1" applyProtection="1">
      <alignment vertical="center"/>
    </xf>
    <xf numFmtId="0" fontId="5" fillId="3" borderId="12" xfId="0" applyFont="1" applyFill="1" applyBorder="1" applyAlignment="1" applyProtection="1">
      <alignment horizontal="right" vertical="center"/>
    </xf>
    <xf numFmtId="0" fontId="5" fillId="3" borderId="6" xfId="0" applyFont="1" applyFill="1" applyBorder="1" applyAlignment="1" applyProtection="1">
      <alignment horizontal="right" vertical="center"/>
    </xf>
    <xf numFmtId="164" fontId="6" fillId="3" borderId="11" xfId="0" applyNumberFormat="1" applyFont="1" applyFill="1" applyBorder="1" applyAlignment="1" applyProtection="1">
      <alignment horizontal="center" vertical="center"/>
    </xf>
    <xf numFmtId="164" fontId="5" fillId="3" borderId="11" xfId="0" applyNumberFormat="1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</cellXfs>
  <cellStyles count="3">
    <cellStyle name="Moneda 2" xfId="2" xr:uid="{28190E61-DCB0-4F0B-A1AB-79EEDBAEEDDC}"/>
    <cellStyle name="Normal" xfId="0" builtinId="0"/>
    <cellStyle name="Porcentaje" xfId="1" builtinId="5"/>
  </cellStyles>
  <dxfs count="2"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1</xdr:col>
      <xdr:colOff>1228725</xdr:colOff>
      <xdr:row>2</xdr:row>
      <xdr:rowOff>261182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7EFAA76-FEF9-45C6-B5F0-3B49E1DB4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628775" cy="1242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85377-F34F-4901-B996-2EE892BFB425}">
  <dimension ref="A1:I64"/>
  <sheetViews>
    <sheetView showGridLines="0" tabSelected="1" view="pageBreakPreview" zoomScaleNormal="55" zoomScaleSheetLayoutView="100" workbookViewId="0">
      <selection activeCell="B12" sqref="B12:D12"/>
    </sheetView>
  </sheetViews>
  <sheetFormatPr baseColWidth="10" defaultColWidth="11.42578125" defaultRowHeight="15" x14ac:dyDescent="0.25"/>
  <cols>
    <col min="1" max="1" width="6.5703125" style="2" bestFit="1" customWidth="1"/>
    <col min="2" max="2" width="27.7109375" style="2" customWidth="1"/>
    <col min="3" max="4" width="25.140625" style="2" customWidth="1"/>
    <col min="5" max="5" width="11.42578125" style="2" bestFit="1" customWidth="1"/>
    <col min="6" max="6" width="20.42578125" style="2" customWidth="1"/>
    <col min="7" max="7" width="9.42578125" style="2" bestFit="1" customWidth="1"/>
    <col min="8" max="8" width="20.85546875" style="2" customWidth="1"/>
    <col min="9" max="9" width="31.5703125" style="2" customWidth="1"/>
    <col min="10" max="16384" width="11.42578125" style="2"/>
  </cols>
  <sheetData>
    <row r="1" spans="1:9" ht="55.5" customHeight="1" x14ac:dyDescent="0.45">
      <c r="C1" s="17" t="s">
        <v>0</v>
      </c>
      <c r="D1" s="17"/>
      <c r="E1" s="17"/>
      <c r="F1" s="17"/>
      <c r="G1" s="17"/>
      <c r="H1" s="17"/>
      <c r="I1" s="17"/>
    </row>
    <row r="2" spans="1:9" ht="24" x14ac:dyDescent="0.45">
      <c r="D2" s="3"/>
      <c r="E2" s="3"/>
      <c r="F2" s="3"/>
      <c r="G2" s="3"/>
      <c r="H2" s="3"/>
      <c r="I2" s="3"/>
    </row>
    <row r="3" spans="1:9" ht="24.75" thickBot="1" x14ac:dyDescent="0.3">
      <c r="A3" s="4"/>
      <c r="B3" s="4"/>
      <c r="C3" s="4"/>
      <c r="D3" s="5"/>
      <c r="E3" s="5"/>
      <c r="F3" s="5"/>
      <c r="G3" s="5"/>
      <c r="H3" s="6"/>
      <c r="I3" s="7"/>
    </row>
    <row r="4" spans="1:9" ht="63" customHeight="1" x14ac:dyDescent="0.25">
      <c r="A4" s="30" t="s">
        <v>1</v>
      </c>
      <c r="B4" s="31"/>
      <c r="C4" s="32" t="s">
        <v>2</v>
      </c>
      <c r="D4" s="32"/>
      <c r="E4" s="32"/>
      <c r="F4" s="32"/>
      <c r="G4" s="31" t="s">
        <v>3</v>
      </c>
      <c r="H4" s="31"/>
      <c r="I4" s="33" t="s">
        <v>4</v>
      </c>
    </row>
    <row r="5" spans="1:9" ht="24" customHeight="1" x14ac:dyDescent="0.25">
      <c r="A5" s="34" t="s">
        <v>5</v>
      </c>
      <c r="B5" s="35"/>
      <c r="C5" s="18"/>
      <c r="D5" s="18"/>
      <c r="E5" s="18"/>
      <c r="F5" s="18"/>
      <c r="G5" s="35" t="s">
        <v>6</v>
      </c>
      <c r="H5" s="35"/>
      <c r="I5" s="1"/>
    </row>
    <row r="6" spans="1:9" ht="24.75" customHeight="1" x14ac:dyDescent="0.25">
      <c r="A6" s="34" t="s">
        <v>7</v>
      </c>
      <c r="B6" s="35"/>
      <c r="C6" s="19"/>
      <c r="D6" s="19"/>
      <c r="E6" s="19"/>
      <c r="F6" s="19"/>
      <c r="G6" s="35" t="s">
        <v>8</v>
      </c>
      <c r="H6" s="35"/>
      <c r="I6" s="1"/>
    </row>
    <row r="7" spans="1:9" ht="4.5" customHeight="1" thickBot="1" x14ac:dyDescent="0.3">
      <c r="A7" s="16"/>
      <c r="B7" s="16"/>
      <c r="C7" s="16"/>
      <c r="D7" s="16"/>
      <c r="E7" s="16"/>
      <c r="F7" s="16"/>
      <c r="G7" s="16"/>
      <c r="H7" s="16"/>
      <c r="I7" s="16"/>
    </row>
    <row r="8" spans="1:9" ht="18.75" thickBot="1" x14ac:dyDescent="0.3">
      <c r="A8" s="36" t="s">
        <v>9</v>
      </c>
      <c r="B8" s="37" t="s">
        <v>10</v>
      </c>
      <c r="C8" s="38"/>
      <c r="D8" s="38"/>
      <c r="E8" s="39" t="s">
        <v>11</v>
      </c>
      <c r="F8" s="39" t="s">
        <v>12</v>
      </c>
      <c r="G8" s="39" t="s">
        <v>13</v>
      </c>
      <c r="H8" s="39" t="s">
        <v>14</v>
      </c>
      <c r="I8" s="40" t="s">
        <v>15</v>
      </c>
    </row>
    <row r="9" spans="1:9" ht="4.5" customHeight="1" x14ac:dyDescent="0.35">
      <c r="A9" s="8"/>
      <c r="B9" s="8"/>
      <c r="C9" s="8"/>
      <c r="D9" s="8"/>
      <c r="E9" s="8"/>
      <c r="F9" s="8"/>
      <c r="G9" s="8"/>
      <c r="H9" s="8"/>
      <c r="I9" s="8"/>
    </row>
    <row r="10" spans="1:9" ht="18" customHeight="1" x14ac:dyDescent="0.25">
      <c r="A10" s="41">
        <v>1</v>
      </c>
      <c r="B10" s="42" t="s">
        <v>16</v>
      </c>
      <c r="C10" s="42"/>
      <c r="D10" s="42"/>
      <c r="E10" s="43">
        <v>1</v>
      </c>
      <c r="F10" s="12"/>
      <c r="G10" s="13">
        <v>0.18</v>
      </c>
      <c r="H10" s="50">
        <f>+G10*F10</f>
        <v>0</v>
      </c>
      <c r="I10" s="51">
        <f>+H10+F10</f>
        <v>0</v>
      </c>
    </row>
    <row r="11" spans="1:9" ht="18" customHeight="1" x14ac:dyDescent="0.25">
      <c r="A11" s="44">
        <v>2</v>
      </c>
      <c r="B11" s="45" t="s">
        <v>17</v>
      </c>
      <c r="C11" s="45"/>
      <c r="D11" s="45"/>
      <c r="E11" s="46">
        <v>1</v>
      </c>
      <c r="F11" s="9"/>
      <c r="G11" s="10">
        <v>0.18</v>
      </c>
      <c r="H11" s="52">
        <f>+G11*F11</f>
        <v>0</v>
      </c>
      <c r="I11" s="53">
        <f t="shared" ref="I11:I24" si="0">+H11+F11</f>
        <v>0</v>
      </c>
    </row>
    <row r="12" spans="1:9" ht="18" x14ac:dyDescent="0.25">
      <c r="A12" s="44">
        <v>3</v>
      </c>
      <c r="B12" s="45" t="s">
        <v>18</v>
      </c>
      <c r="C12" s="45"/>
      <c r="D12" s="45"/>
      <c r="E12" s="46">
        <v>1</v>
      </c>
      <c r="F12" s="9"/>
      <c r="G12" s="10">
        <v>0.18</v>
      </c>
      <c r="H12" s="52">
        <f t="shared" ref="H12:H24" si="1">+G12*F12</f>
        <v>0</v>
      </c>
      <c r="I12" s="53">
        <f t="shared" si="0"/>
        <v>0</v>
      </c>
    </row>
    <row r="13" spans="1:9" ht="18" x14ac:dyDescent="0.25">
      <c r="A13" s="44">
        <v>4</v>
      </c>
      <c r="B13" s="45" t="s">
        <v>19</v>
      </c>
      <c r="C13" s="45"/>
      <c r="D13" s="45"/>
      <c r="E13" s="46">
        <v>1</v>
      </c>
      <c r="F13" s="9"/>
      <c r="G13" s="10">
        <v>0.18</v>
      </c>
      <c r="H13" s="52">
        <f t="shared" si="1"/>
        <v>0</v>
      </c>
      <c r="I13" s="53">
        <f t="shared" si="0"/>
        <v>0</v>
      </c>
    </row>
    <row r="14" spans="1:9" ht="18" x14ac:dyDescent="0.25">
      <c r="A14" s="44">
        <v>5</v>
      </c>
      <c r="B14" s="45" t="s">
        <v>20</v>
      </c>
      <c r="C14" s="45"/>
      <c r="D14" s="45"/>
      <c r="E14" s="46">
        <v>1</v>
      </c>
      <c r="F14" s="9"/>
      <c r="G14" s="10">
        <v>0.18</v>
      </c>
      <c r="H14" s="52">
        <f t="shared" si="1"/>
        <v>0</v>
      </c>
      <c r="I14" s="53">
        <f t="shared" si="0"/>
        <v>0</v>
      </c>
    </row>
    <row r="15" spans="1:9" ht="18" x14ac:dyDescent="0.25">
      <c r="A15" s="44">
        <v>6</v>
      </c>
      <c r="B15" s="45" t="s">
        <v>21</v>
      </c>
      <c r="C15" s="45"/>
      <c r="D15" s="45"/>
      <c r="E15" s="46">
        <v>1</v>
      </c>
      <c r="F15" s="9"/>
      <c r="G15" s="10">
        <v>0.18</v>
      </c>
      <c r="H15" s="52">
        <f t="shared" si="1"/>
        <v>0</v>
      </c>
      <c r="I15" s="53">
        <f t="shared" si="0"/>
        <v>0</v>
      </c>
    </row>
    <row r="16" spans="1:9" ht="18" x14ac:dyDescent="0.25">
      <c r="A16" s="44">
        <v>7</v>
      </c>
      <c r="B16" s="45" t="s">
        <v>22</v>
      </c>
      <c r="C16" s="45"/>
      <c r="D16" s="45"/>
      <c r="E16" s="46">
        <v>1</v>
      </c>
      <c r="F16" s="9"/>
      <c r="G16" s="10">
        <v>0.18</v>
      </c>
      <c r="H16" s="52">
        <f t="shared" si="1"/>
        <v>0</v>
      </c>
      <c r="I16" s="53">
        <f t="shared" si="0"/>
        <v>0</v>
      </c>
    </row>
    <row r="17" spans="1:9" ht="33.75" customHeight="1" x14ac:dyDescent="0.25">
      <c r="A17" s="44">
        <v>8</v>
      </c>
      <c r="B17" s="45" t="s">
        <v>23</v>
      </c>
      <c r="C17" s="45"/>
      <c r="D17" s="45"/>
      <c r="E17" s="46">
        <v>1</v>
      </c>
      <c r="F17" s="9"/>
      <c r="G17" s="10">
        <v>0.18</v>
      </c>
      <c r="H17" s="52">
        <f t="shared" si="1"/>
        <v>0</v>
      </c>
      <c r="I17" s="53">
        <f t="shared" si="0"/>
        <v>0</v>
      </c>
    </row>
    <row r="18" spans="1:9" ht="18" x14ac:dyDescent="0.25">
      <c r="A18" s="44">
        <v>9</v>
      </c>
      <c r="B18" s="45" t="s">
        <v>24</v>
      </c>
      <c r="C18" s="45"/>
      <c r="D18" s="45"/>
      <c r="E18" s="46">
        <v>1</v>
      </c>
      <c r="F18" s="9"/>
      <c r="G18" s="10">
        <v>0.18</v>
      </c>
      <c r="H18" s="52">
        <f t="shared" si="1"/>
        <v>0</v>
      </c>
      <c r="I18" s="53">
        <f t="shared" si="0"/>
        <v>0</v>
      </c>
    </row>
    <row r="19" spans="1:9" ht="18" x14ac:dyDescent="0.25">
      <c r="A19" s="44">
        <v>10</v>
      </c>
      <c r="B19" s="47" t="s">
        <v>69</v>
      </c>
      <c r="C19" s="48"/>
      <c r="D19" s="49"/>
      <c r="E19" s="46">
        <v>1</v>
      </c>
      <c r="F19" s="9"/>
      <c r="G19" s="10">
        <v>0.18</v>
      </c>
      <c r="H19" s="52">
        <f t="shared" si="1"/>
        <v>0</v>
      </c>
      <c r="I19" s="53">
        <f t="shared" si="0"/>
        <v>0</v>
      </c>
    </row>
    <row r="20" spans="1:9" ht="18" x14ac:dyDescent="0.25">
      <c r="A20" s="44">
        <v>11</v>
      </c>
      <c r="B20" s="45" t="s">
        <v>25</v>
      </c>
      <c r="C20" s="45"/>
      <c r="D20" s="45"/>
      <c r="E20" s="46">
        <v>1</v>
      </c>
      <c r="F20" s="9"/>
      <c r="G20" s="10">
        <v>0.18</v>
      </c>
      <c r="H20" s="52">
        <f t="shared" si="1"/>
        <v>0</v>
      </c>
      <c r="I20" s="53">
        <f t="shared" si="0"/>
        <v>0</v>
      </c>
    </row>
    <row r="21" spans="1:9" ht="18" x14ac:dyDescent="0.25">
      <c r="A21" s="44">
        <v>12</v>
      </c>
      <c r="B21" s="45" t="s">
        <v>26</v>
      </c>
      <c r="C21" s="45"/>
      <c r="D21" s="45"/>
      <c r="E21" s="46">
        <v>1</v>
      </c>
      <c r="F21" s="9"/>
      <c r="G21" s="10">
        <v>0.18</v>
      </c>
      <c r="H21" s="52">
        <f t="shared" si="1"/>
        <v>0</v>
      </c>
      <c r="I21" s="53">
        <f t="shared" si="0"/>
        <v>0</v>
      </c>
    </row>
    <row r="22" spans="1:9" ht="18" x14ac:dyDescent="0.25">
      <c r="A22" s="44">
        <v>13</v>
      </c>
      <c r="B22" s="45" t="s">
        <v>27</v>
      </c>
      <c r="C22" s="45"/>
      <c r="D22" s="45"/>
      <c r="E22" s="46">
        <v>1</v>
      </c>
      <c r="F22" s="9"/>
      <c r="G22" s="10">
        <v>0.18</v>
      </c>
      <c r="H22" s="52">
        <f t="shared" si="1"/>
        <v>0</v>
      </c>
      <c r="I22" s="53">
        <f t="shared" si="0"/>
        <v>0</v>
      </c>
    </row>
    <row r="23" spans="1:9" ht="18" x14ac:dyDescent="0.25">
      <c r="A23" s="44">
        <v>14</v>
      </c>
      <c r="B23" s="45" t="s">
        <v>28</v>
      </c>
      <c r="C23" s="45"/>
      <c r="D23" s="45"/>
      <c r="E23" s="46">
        <v>1</v>
      </c>
      <c r="F23" s="9"/>
      <c r="G23" s="10">
        <v>0.18</v>
      </c>
      <c r="H23" s="52">
        <f t="shared" si="1"/>
        <v>0</v>
      </c>
      <c r="I23" s="53">
        <f t="shared" si="0"/>
        <v>0</v>
      </c>
    </row>
    <row r="24" spans="1:9" ht="18" x14ac:dyDescent="0.25">
      <c r="A24" s="44">
        <v>15</v>
      </c>
      <c r="B24" s="45" t="s">
        <v>29</v>
      </c>
      <c r="C24" s="45"/>
      <c r="D24" s="45"/>
      <c r="E24" s="46">
        <v>1</v>
      </c>
      <c r="F24" s="9"/>
      <c r="G24" s="10">
        <v>0.18</v>
      </c>
      <c r="H24" s="52">
        <f t="shared" si="1"/>
        <v>0</v>
      </c>
      <c r="I24" s="53">
        <f t="shared" si="0"/>
        <v>0</v>
      </c>
    </row>
    <row r="25" spans="1:9" ht="71.25" customHeight="1" x14ac:dyDescent="0.25">
      <c r="A25" s="44">
        <v>16</v>
      </c>
      <c r="B25" s="45" t="s">
        <v>30</v>
      </c>
      <c r="C25" s="45"/>
      <c r="D25" s="45"/>
      <c r="E25" s="46">
        <v>1</v>
      </c>
      <c r="F25" s="9"/>
      <c r="G25" s="10">
        <v>0.18</v>
      </c>
      <c r="H25" s="52">
        <f>+G25*F25</f>
        <v>0</v>
      </c>
      <c r="I25" s="53">
        <f>+H25+F25</f>
        <v>0</v>
      </c>
    </row>
    <row r="26" spans="1:9" ht="90" customHeight="1" x14ac:dyDescent="0.25">
      <c r="A26" s="44">
        <v>17</v>
      </c>
      <c r="B26" s="45" t="s">
        <v>68</v>
      </c>
      <c r="C26" s="45"/>
      <c r="D26" s="45"/>
      <c r="E26" s="46">
        <v>1</v>
      </c>
      <c r="F26" s="9"/>
      <c r="G26" s="10">
        <v>0.18</v>
      </c>
      <c r="H26" s="52">
        <f t="shared" ref="H26:H37" si="2">+G26*F26</f>
        <v>0</v>
      </c>
      <c r="I26" s="53">
        <f t="shared" ref="I26:I37" si="3">+H26+F26</f>
        <v>0</v>
      </c>
    </row>
    <row r="27" spans="1:9" ht="23.25" customHeight="1" x14ac:dyDescent="0.25">
      <c r="A27" s="44">
        <v>18</v>
      </c>
      <c r="B27" s="45" t="s">
        <v>31</v>
      </c>
      <c r="C27" s="45"/>
      <c r="D27" s="45"/>
      <c r="E27" s="46">
        <v>1</v>
      </c>
      <c r="F27" s="9"/>
      <c r="G27" s="10">
        <v>0.18</v>
      </c>
      <c r="H27" s="52">
        <f t="shared" si="2"/>
        <v>0</v>
      </c>
      <c r="I27" s="53">
        <f t="shared" si="3"/>
        <v>0</v>
      </c>
    </row>
    <row r="28" spans="1:9" ht="26.25" customHeight="1" x14ac:dyDescent="0.25">
      <c r="A28" s="44">
        <v>19</v>
      </c>
      <c r="B28" s="45" t="s">
        <v>32</v>
      </c>
      <c r="C28" s="45"/>
      <c r="D28" s="45"/>
      <c r="E28" s="46">
        <v>1</v>
      </c>
      <c r="F28" s="9"/>
      <c r="G28" s="10">
        <v>0.18</v>
      </c>
      <c r="H28" s="52">
        <f t="shared" si="2"/>
        <v>0</v>
      </c>
      <c r="I28" s="53">
        <f t="shared" si="3"/>
        <v>0</v>
      </c>
    </row>
    <row r="29" spans="1:9" ht="24" customHeight="1" x14ac:dyDescent="0.25">
      <c r="A29" s="44">
        <v>20</v>
      </c>
      <c r="B29" s="45" t="s">
        <v>33</v>
      </c>
      <c r="C29" s="45"/>
      <c r="D29" s="45"/>
      <c r="E29" s="46">
        <v>1</v>
      </c>
      <c r="F29" s="9"/>
      <c r="G29" s="10">
        <v>0.18</v>
      </c>
      <c r="H29" s="52">
        <f t="shared" si="2"/>
        <v>0</v>
      </c>
      <c r="I29" s="53">
        <f t="shared" si="3"/>
        <v>0</v>
      </c>
    </row>
    <row r="30" spans="1:9" ht="22.5" customHeight="1" x14ac:dyDescent="0.25">
      <c r="A30" s="44">
        <v>21</v>
      </c>
      <c r="B30" s="45" t="s">
        <v>34</v>
      </c>
      <c r="C30" s="45"/>
      <c r="D30" s="45"/>
      <c r="E30" s="46">
        <v>1</v>
      </c>
      <c r="F30" s="9"/>
      <c r="G30" s="10">
        <v>0.18</v>
      </c>
      <c r="H30" s="52">
        <f t="shared" si="2"/>
        <v>0</v>
      </c>
      <c r="I30" s="53">
        <f t="shared" si="3"/>
        <v>0</v>
      </c>
    </row>
    <row r="31" spans="1:9" ht="19.5" customHeight="1" x14ac:dyDescent="0.25">
      <c r="A31" s="44">
        <v>22</v>
      </c>
      <c r="B31" s="45" t="s">
        <v>35</v>
      </c>
      <c r="C31" s="45"/>
      <c r="D31" s="45"/>
      <c r="E31" s="46">
        <v>1</v>
      </c>
      <c r="F31" s="9"/>
      <c r="G31" s="10">
        <v>0.18</v>
      </c>
      <c r="H31" s="52">
        <f t="shared" si="2"/>
        <v>0</v>
      </c>
      <c r="I31" s="53">
        <f t="shared" si="3"/>
        <v>0</v>
      </c>
    </row>
    <row r="32" spans="1:9" ht="19.5" customHeight="1" x14ac:dyDescent="0.25">
      <c r="A32" s="44">
        <v>23</v>
      </c>
      <c r="B32" s="45" t="s">
        <v>36</v>
      </c>
      <c r="C32" s="45"/>
      <c r="D32" s="45"/>
      <c r="E32" s="46">
        <v>1</v>
      </c>
      <c r="F32" s="9"/>
      <c r="G32" s="10">
        <v>0.18</v>
      </c>
      <c r="H32" s="52">
        <f t="shared" si="2"/>
        <v>0</v>
      </c>
      <c r="I32" s="53">
        <f t="shared" si="3"/>
        <v>0</v>
      </c>
    </row>
    <row r="33" spans="1:9" ht="17.25" customHeight="1" x14ac:dyDescent="0.25">
      <c r="A33" s="44">
        <v>24</v>
      </c>
      <c r="B33" s="45" t="s">
        <v>37</v>
      </c>
      <c r="C33" s="45"/>
      <c r="D33" s="45"/>
      <c r="E33" s="46">
        <v>1</v>
      </c>
      <c r="F33" s="9"/>
      <c r="G33" s="10">
        <v>0.18</v>
      </c>
      <c r="H33" s="52">
        <f t="shared" si="2"/>
        <v>0</v>
      </c>
      <c r="I33" s="53">
        <f t="shared" si="3"/>
        <v>0</v>
      </c>
    </row>
    <row r="34" spans="1:9" ht="17.25" customHeight="1" x14ac:dyDescent="0.25">
      <c r="A34" s="44">
        <v>25</v>
      </c>
      <c r="B34" s="45" t="s">
        <v>38</v>
      </c>
      <c r="C34" s="45"/>
      <c r="D34" s="45"/>
      <c r="E34" s="46">
        <v>1</v>
      </c>
      <c r="F34" s="9"/>
      <c r="G34" s="10">
        <v>0.18</v>
      </c>
      <c r="H34" s="52">
        <f t="shared" si="2"/>
        <v>0</v>
      </c>
      <c r="I34" s="53">
        <f t="shared" si="3"/>
        <v>0</v>
      </c>
    </row>
    <row r="35" spans="1:9" ht="17.25" customHeight="1" x14ac:dyDescent="0.25">
      <c r="A35" s="44">
        <v>26</v>
      </c>
      <c r="B35" s="45" t="s">
        <v>39</v>
      </c>
      <c r="C35" s="45"/>
      <c r="D35" s="45"/>
      <c r="E35" s="46">
        <v>1</v>
      </c>
      <c r="F35" s="9"/>
      <c r="G35" s="10">
        <v>0.18</v>
      </c>
      <c r="H35" s="52">
        <f t="shared" si="2"/>
        <v>0</v>
      </c>
      <c r="I35" s="53">
        <f t="shared" si="3"/>
        <v>0</v>
      </c>
    </row>
    <row r="36" spans="1:9" ht="17.25" customHeight="1" x14ac:dyDescent="0.25">
      <c r="A36" s="44">
        <v>27</v>
      </c>
      <c r="B36" s="45" t="s">
        <v>40</v>
      </c>
      <c r="C36" s="45"/>
      <c r="D36" s="45"/>
      <c r="E36" s="46">
        <v>1</v>
      </c>
      <c r="F36" s="9"/>
      <c r="G36" s="10">
        <v>0.18</v>
      </c>
      <c r="H36" s="52">
        <f t="shared" si="2"/>
        <v>0</v>
      </c>
      <c r="I36" s="53">
        <f t="shared" si="3"/>
        <v>0</v>
      </c>
    </row>
    <row r="37" spans="1:9" ht="17.25" customHeight="1" x14ac:dyDescent="0.25">
      <c r="A37" s="44">
        <v>28</v>
      </c>
      <c r="B37" s="45" t="s">
        <v>41</v>
      </c>
      <c r="C37" s="45"/>
      <c r="D37" s="45"/>
      <c r="E37" s="46">
        <v>1</v>
      </c>
      <c r="F37" s="9"/>
      <c r="G37" s="10">
        <v>0.18</v>
      </c>
      <c r="H37" s="52">
        <f t="shared" si="2"/>
        <v>0</v>
      </c>
      <c r="I37" s="53">
        <f t="shared" si="3"/>
        <v>0</v>
      </c>
    </row>
    <row r="38" spans="1:9" ht="18" x14ac:dyDescent="0.25">
      <c r="A38" s="54" t="s">
        <v>42</v>
      </c>
      <c r="B38" s="55"/>
      <c r="C38" s="55"/>
      <c r="D38" s="55"/>
      <c r="E38" s="55"/>
      <c r="F38" s="55"/>
      <c r="G38" s="55"/>
      <c r="H38" s="55"/>
      <c r="I38" s="56"/>
    </row>
    <row r="39" spans="1:9" ht="19.5" customHeight="1" x14ac:dyDescent="0.25">
      <c r="A39" s="44">
        <v>29</v>
      </c>
      <c r="B39" s="45" t="s">
        <v>43</v>
      </c>
      <c r="C39" s="45"/>
      <c r="D39" s="45"/>
      <c r="E39" s="57">
        <v>1</v>
      </c>
      <c r="F39" s="11"/>
      <c r="G39" s="10">
        <v>0.18</v>
      </c>
      <c r="H39" s="52">
        <f>G39*F39</f>
        <v>0</v>
      </c>
      <c r="I39" s="53">
        <f>+F39+H39</f>
        <v>0</v>
      </c>
    </row>
    <row r="40" spans="1:9" ht="18" x14ac:dyDescent="0.25">
      <c r="A40" s="44">
        <v>30</v>
      </c>
      <c r="B40" s="45" t="s">
        <v>44</v>
      </c>
      <c r="C40" s="45"/>
      <c r="D40" s="45"/>
      <c r="E40" s="57">
        <v>1</v>
      </c>
      <c r="F40" s="11"/>
      <c r="G40" s="10">
        <v>0.18</v>
      </c>
      <c r="H40" s="52">
        <f>G40*F40</f>
        <v>0</v>
      </c>
      <c r="I40" s="53">
        <f t="shared" ref="I40:I57" si="4">+F40+H40</f>
        <v>0</v>
      </c>
    </row>
    <row r="41" spans="1:9" ht="18" x14ac:dyDescent="0.25">
      <c r="A41" s="44">
        <v>31</v>
      </c>
      <c r="B41" s="45" t="s">
        <v>45</v>
      </c>
      <c r="C41" s="45"/>
      <c r="D41" s="45"/>
      <c r="E41" s="57">
        <v>1</v>
      </c>
      <c r="F41" s="11"/>
      <c r="G41" s="10">
        <v>0.18</v>
      </c>
      <c r="H41" s="52">
        <f t="shared" ref="H41:H57" si="5">G41*F41</f>
        <v>0</v>
      </c>
      <c r="I41" s="53">
        <f t="shared" si="4"/>
        <v>0</v>
      </c>
    </row>
    <row r="42" spans="1:9" ht="18" x14ac:dyDescent="0.25">
      <c r="A42" s="44">
        <v>32</v>
      </c>
      <c r="B42" s="45" t="s">
        <v>46</v>
      </c>
      <c r="C42" s="45"/>
      <c r="D42" s="45"/>
      <c r="E42" s="57">
        <v>1</v>
      </c>
      <c r="F42" s="11"/>
      <c r="G42" s="10">
        <v>0.18</v>
      </c>
      <c r="H42" s="52">
        <f t="shared" si="5"/>
        <v>0</v>
      </c>
      <c r="I42" s="53">
        <f t="shared" si="4"/>
        <v>0</v>
      </c>
    </row>
    <row r="43" spans="1:9" ht="18" x14ac:dyDescent="0.25">
      <c r="A43" s="44">
        <v>33</v>
      </c>
      <c r="B43" s="45" t="s">
        <v>47</v>
      </c>
      <c r="C43" s="45"/>
      <c r="D43" s="45"/>
      <c r="E43" s="57">
        <v>1</v>
      </c>
      <c r="F43" s="11"/>
      <c r="G43" s="10">
        <v>0.18</v>
      </c>
      <c r="H43" s="52">
        <f t="shared" si="5"/>
        <v>0</v>
      </c>
      <c r="I43" s="53">
        <f t="shared" si="4"/>
        <v>0</v>
      </c>
    </row>
    <row r="44" spans="1:9" ht="18" x14ac:dyDescent="0.25">
      <c r="A44" s="54" t="s">
        <v>48</v>
      </c>
      <c r="B44" s="55"/>
      <c r="C44" s="55"/>
      <c r="D44" s="55"/>
      <c r="E44" s="55"/>
      <c r="F44" s="55"/>
      <c r="G44" s="55"/>
      <c r="H44" s="55"/>
      <c r="I44" s="56"/>
    </row>
    <row r="45" spans="1:9" ht="18" x14ac:dyDescent="0.25">
      <c r="A45" s="44">
        <v>34</v>
      </c>
      <c r="B45" s="45" t="s">
        <v>49</v>
      </c>
      <c r="C45" s="45"/>
      <c r="D45" s="45"/>
      <c r="E45" s="57">
        <v>1</v>
      </c>
      <c r="F45" s="11"/>
      <c r="G45" s="10">
        <v>0.18</v>
      </c>
      <c r="H45" s="52">
        <f t="shared" si="5"/>
        <v>0</v>
      </c>
      <c r="I45" s="53">
        <f t="shared" si="4"/>
        <v>0</v>
      </c>
    </row>
    <row r="46" spans="1:9" ht="37.5" customHeight="1" x14ac:dyDescent="0.25">
      <c r="A46" s="44">
        <v>35</v>
      </c>
      <c r="B46" s="45" t="s">
        <v>50</v>
      </c>
      <c r="C46" s="45"/>
      <c r="D46" s="45"/>
      <c r="E46" s="57">
        <v>1</v>
      </c>
      <c r="F46" s="11"/>
      <c r="G46" s="10">
        <v>0.18</v>
      </c>
      <c r="H46" s="52">
        <f>G46*F46</f>
        <v>0</v>
      </c>
      <c r="I46" s="53">
        <f t="shared" si="4"/>
        <v>0</v>
      </c>
    </row>
    <row r="47" spans="1:9" ht="18" x14ac:dyDescent="0.25">
      <c r="A47" s="44">
        <v>36</v>
      </c>
      <c r="B47" s="45" t="s">
        <v>51</v>
      </c>
      <c r="C47" s="45"/>
      <c r="D47" s="45"/>
      <c r="E47" s="57">
        <v>1</v>
      </c>
      <c r="F47" s="11"/>
      <c r="G47" s="10">
        <v>0.18</v>
      </c>
      <c r="H47" s="52">
        <f t="shared" si="5"/>
        <v>0</v>
      </c>
      <c r="I47" s="53">
        <f t="shared" si="4"/>
        <v>0</v>
      </c>
    </row>
    <row r="48" spans="1:9" ht="18" x14ac:dyDescent="0.25">
      <c r="A48" s="44">
        <v>37</v>
      </c>
      <c r="B48" s="45" t="s">
        <v>52</v>
      </c>
      <c r="C48" s="45"/>
      <c r="D48" s="45"/>
      <c r="E48" s="57">
        <v>1</v>
      </c>
      <c r="F48" s="11"/>
      <c r="G48" s="10">
        <v>0.18</v>
      </c>
      <c r="H48" s="52">
        <f t="shared" si="5"/>
        <v>0</v>
      </c>
      <c r="I48" s="53">
        <f t="shared" si="4"/>
        <v>0</v>
      </c>
    </row>
    <row r="49" spans="1:9" ht="18" x14ac:dyDescent="0.25">
      <c r="A49" s="54" t="s">
        <v>53</v>
      </c>
      <c r="B49" s="55"/>
      <c r="C49" s="55"/>
      <c r="D49" s="55"/>
      <c r="E49" s="55"/>
      <c r="F49" s="55"/>
      <c r="G49" s="55"/>
      <c r="H49" s="55"/>
      <c r="I49" s="56"/>
    </row>
    <row r="50" spans="1:9" ht="18" x14ac:dyDescent="0.25">
      <c r="A50" s="44">
        <v>38</v>
      </c>
      <c r="B50" s="45" t="s">
        <v>54</v>
      </c>
      <c r="C50" s="45"/>
      <c r="D50" s="45"/>
      <c r="E50" s="57">
        <v>1</v>
      </c>
      <c r="F50" s="11"/>
      <c r="G50" s="10">
        <v>0.18</v>
      </c>
      <c r="H50" s="52">
        <f t="shared" si="5"/>
        <v>0</v>
      </c>
      <c r="I50" s="53">
        <f t="shared" si="4"/>
        <v>0</v>
      </c>
    </row>
    <row r="51" spans="1:9" ht="18" x14ac:dyDescent="0.25">
      <c r="A51" s="44">
        <v>39</v>
      </c>
      <c r="B51" s="45" t="s">
        <v>55</v>
      </c>
      <c r="C51" s="45"/>
      <c r="D51" s="45"/>
      <c r="E51" s="57">
        <v>1</v>
      </c>
      <c r="F51" s="11"/>
      <c r="G51" s="10">
        <v>0.18</v>
      </c>
      <c r="H51" s="52">
        <f t="shared" si="5"/>
        <v>0</v>
      </c>
      <c r="I51" s="53">
        <f t="shared" si="4"/>
        <v>0</v>
      </c>
    </row>
    <row r="52" spans="1:9" ht="18" x14ac:dyDescent="0.25">
      <c r="A52" s="44">
        <v>40</v>
      </c>
      <c r="B52" s="45" t="s">
        <v>56</v>
      </c>
      <c r="C52" s="45"/>
      <c r="D52" s="45"/>
      <c r="E52" s="57">
        <v>1</v>
      </c>
      <c r="F52" s="11"/>
      <c r="G52" s="10">
        <v>0.18</v>
      </c>
      <c r="H52" s="52">
        <f t="shared" si="5"/>
        <v>0</v>
      </c>
      <c r="I52" s="53">
        <f t="shared" si="4"/>
        <v>0</v>
      </c>
    </row>
    <row r="53" spans="1:9" ht="18" x14ac:dyDescent="0.25">
      <c r="A53" s="44">
        <v>41</v>
      </c>
      <c r="B53" s="45" t="s">
        <v>57</v>
      </c>
      <c r="C53" s="45"/>
      <c r="D53" s="45"/>
      <c r="E53" s="57">
        <v>1</v>
      </c>
      <c r="F53" s="11"/>
      <c r="G53" s="10">
        <v>0.18</v>
      </c>
      <c r="H53" s="52">
        <f t="shared" si="5"/>
        <v>0</v>
      </c>
      <c r="I53" s="53">
        <f t="shared" si="4"/>
        <v>0</v>
      </c>
    </row>
    <row r="54" spans="1:9" ht="18" x14ac:dyDescent="0.25">
      <c r="A54" s="54" t="s">
        <v>58</v>
      </c>
      <c r="B54" s="55"/>
      <c r="C54" s="55"/>
      <c r="D54" s="55"/>
      <c r="E54" s="55"/>
      <c r="F54" s="55"/>
      <c r="G54" s="55"/>
      <c r="H54" s="55"/>
      <c r="I54" s="56"/>
    </row>
    <row r="55" spans="1:9" ht="18" x14ac:dyDescent="0.25">
      <c r="A55" s="44">
        <v>42</v>
      </c>
      <c r="B55" s="45" t="s">
        <v>59</v>
      </c>
      <c r="C55" s="45"/>
      <c r="D55" s="45"/>
      <c r="E55" s="57">
        <v>1</v>
      </c>
      <c r="F55" s="11"/>
      <c r="G55" s="10">
        <v>0.18</v>
      </c>
      <c r="H55" s="52">
        <f t="shared" si="5"/>
        <v>0</v>
      </c>
      <c r="I55" s="53">
        <f t="shared" si="4"/>
        <v>0</v>
      </c>
    </row>
    <row r="56" spans="1:9" ht="18" x14ac:dyDescent="0.25">
      <c r="A56" s="44">
        <v>43</v>
      </c>
      <c r="B56" s="45" t="s">
        <v>60</v>
      </c>
      <c r="C56" s="45"/>
      <c r="D56" s="45"/>
      <c r="E56" s="57">
        <v>1</v>
      </c>
      <c r="F56" s="11"/>
      <c r="G56" s="10">
        <v>0.18</v>
      </c>
      <c r="H56" s="52">
        <f t="shared" si="5"/>
        <v>0</v>
      </c>
      <c r="I56" s="53">
        <f t="shared" si="4"/>
        <v>0</v>
      </c>
    </row>
    <row r="57" spans="1:9" ht="23.25" customHeight="1" thickBot="1" x14ac:dyDescent="0.3">
      <c r="A57" s="44">
        <v>44</v>
      </c>
      <c r="B57" s="58" t="s">
        <v>61</v>
      </c>
      <c r="C57" s="58"/>
      <c r="D57" s="58"/>
      <c r="E57" s="59">
        <v>1</v>
      </c>
      <c r="F57" s="14"/>
      <c r="G57" s="15">
        <v>0.18</v>
      </c>
      <c r="H57" s="60">
        <f t="shared" si="5"/>
        <v>0</v>
      </c>
      <c r="I57" s="61">
        <f t="shared" si="4"/>
        <v>0</v>
      </c>
    </row>
    <row r="58" spans="1:9" ht="4.5" customHeight="1" thickBot="1" x14ac:dyDescent="0.4">
      <c r="A58" s="20"/>
      <c r="B58" s="20"/>
      <c r="C58" s="20"/>
      <c r="D58" s="20"/>
      <c r="E58" s="20"/>
      <c r="F58" s="20"/>
      <c r="G58" s="20"/>
      <c r="H58" s="20"/>
      <c r="I58" s="20"/>
    </row>
    <row r="59" spans="1:9" ht="30" customHeight="1" thickBot="1" x14ac:dyDescent="0.3">
      <c r="A59" s="62" t="s">
        <v>62</v>
      </c>
      <c r="B59" s="63"/>
      <c r="C59" s="63"/>
      <c r="D59" s="63"/>
      <c r="E59" s="63"/>
      <c r="F59" s="63"/>
      <c r="G59" s="63"/>
      <c r="H59" s="63"/>
      <c r="I59" s="64">
        <f>SUM(I10:I37:I39:I57)</f>
        <v>0</v>
      </c>
    </row>
    <row r="60" spans="1:9" ht="4.5" customHeight="1" thickBot="1" x14ac:dyDescent="0.3">
      <c r="A60" s="27"/>
      <c r="B60" s="27"/>
      <c r="C60" s="27"/>
      <c r="D60" s="27"/>
      <c r="E60" s="27"/>
      <c r="F60" s="27"/>
      <c r="G60" s="27"/>
      <c r="H60" s="27"/>
      <c r="I60" s="27"/>
    </row>
    <row r="61" spans="1:9" ht="43.5" customHeight="1" x14ac:dyDescent="0.25">
      <c r="A61" s="66" t="s">
        <v>63</v>
      </c>
      <c r="B61" s="67"/>
      <c r="C61" s="68" t="s">
        <v>64</v>
      </c>
      <c r="D61" s="69"/>
      <c r="E61" s="69"/>
      <c r="F61" s="70"/>
      <c r="G61" s="29" t="s">
        <v>65</v>
      </c>
      <c r="H61" s="28"/>
      <c r="I61" s="65">
        <v>4709666</v>
      </c>
    </row>
    <row r="62" spans="1:9" ht="4.5" customHeight="1" thickBot="1" x14ac:dyDescent="0.4">
      <c r="A62" s="8"/>
      <c r="B62" s="8"/>
      <c r="C62" s="8"/>
      <c r="D62" s="8"/>
      <c r="E62" s="8"/>
      <c r="F62" s="8"/>
      <c r="G62" s="8"/>
      <c r="H62" s="8"/>
      <c r="I62" s="8"/>
    </row>
    <row r="63" spans="1:9" ht="48.75" customHeight="1" x14ac:dyDescent="0.25">
      <c r="A63" s="24"/>
      <c r="B63" s="25"/>
      <c r="C63" s="25"/>
      <c r="D63" s="25"/>
      <c r="E63" s="25"/>
      <c r="F63" s="26"/>
      <c r="G63" s="24"/>
      <c r="H63" s="25"/>
      <c r="I63" s="26"/>
    </row>
    <row r="64" spans="1:9" ht="15.75" thickBot="1" x14ac:dyDescent="0.3">
      <c r="A64" s="21" t="s">
        <v>66</v>
      </c>
      <c r="B64" s="22"/>
      <c r="C64" s="22"/>
      <c r="D64" s="22"/>
      <c r="E64" s="22"/>
      <c r="F64" s="23"/>
      <c r="G64" s="21" t="s">
        <v>67</v>
      </c>
      <c r="H64" s="22"/>
      <c r="I64" s="23"/>
    </row>
  </sheetData>
  <sheetProtection algorithmName="SHA-512" hashValue="O9yfZRgpZTzFDuZ0BYLTcs0f9G3fWcjfzAxvjV8+ZJ/CsSSPoScp2bygXx8KvlXiq0xPZfX86cxPu7zcqirCTg==" saltValue="SOz6wEOp5gaM8XbN1BxRuw==" spinCount="100000" sheet="1" objects="1" scenarios="1"/>
  <mergeCells count="70">
    <mergeCell ref="B51:D51"/>
    <mergeCell ref="B29:D29"/>
    <mergeCell ref="B30:D30"/>
    <mergeCell ref="B32:D32"/>
    <mergeCell ref="B34:D34"/>
    <mergeCell ref="B35:D35"/>
    <mergeCell ref="B36:D36"/>
    <mergeCell ref="B37:D37"/>
    <mergeCell ref="A38:I38"/>
    <mergeCell ref="A44:I44"/>
    <mergeCell ref="B42:D42"/>
    <mergeCell ref="B43:D43"/>
    <mergeCell ref="A64:F64"/>
    <mergeCell ref="G64:I64"/>
    <mergeCell ref="A59:H59"/>
    <mergeCell ref="A60:I60"/>
    <mergeCell ref="A61:B61"/>
    <mergeCell ref="C61:F61"/>
    <mergeCell ref="G61:H61"/>
    <mergeCell ref="A63:F63"/>
    <mergeCell ref="G63:I63"/>
    <mergeCell ref="A58:I58"/>
    <mergeCell ref="B55:D55"/>
    <mergeCell ref="B56:D56"/>
    <mergeCell ref="B57:D57"/>
    <mergeCell ref="B25:D25"/>
    <mergeCell ref="B40:D40"/>
    <mergeCell ref="B41:D41"/>
    <mergeCell ref="B52:D52"/>
    <mergeCell ref="B53:D53"/>
    <mergeCell ref="B47:D47"/>
    <mergeCell ref="A49:I49"/>
    <mergeCell ref="A54:I54"/>
    <mergeCell ref="B45:D45"/>
    <mergeCell ref="B46:D46"/>
    <mergeCell ref="B48:D48"/>
    <mergeCell ref="B50:D50"/>
    <mergeCell ref="B21:D21"/>
    <mergeCell ref="B20:D20"/>
    <mergeCell ref="B23:D23"/>
    <mergeCell ref="B24:D24"/>
    <mergeCell ref="B39:D39"/>
    <mergeCell ref="B22:D22"/>
    <mergeCell ref="B26:D26"/>
    <mergeCell ref="B27:D27"/>
    <mergeCell ref="B31:D31"/>
    <mergeCell ref="B33:D33"/>
    <mergeCell ref="B28:D28"/>
    <mergeCell ref="B16:D16"/>
    <mergeCell ref="B8:D8"/>
    <mergeCell ref="B10:D10"/>
    <mergeCell ref="B11:D11"/>
    <mergeCell ref="B12:D12"/>
    <mergeCell ref="B13:D13"/>
    <mergeCell ref="B19:D19"/>
    <mergeCell ref="B17:D17"/>
    <mergeCell ref="B18:D18"/>
    <mergeCell ref="A7:I7"/>
    <mergeCell ref="C1:I1"/>
    <mergeCell ref="A4:B4"/>
    <mergeCell ref="C4:F4"/>
    <mergeCell ref="G4:H4"/>
    <mergeCell ref="A5:B5"/>
    <mergeCell ref="C5:F5"/>
    <mergeCell ref="G5:H5"/>
    <mergeCell ref="A6:B6"/>
    <mergeCell ref="C6:F6"/>
    <mergeCell ref="G6:H6"/>
    <mergeCell ref="B14:D14"/>
    <mergeCell ref="B15:D15"/>
  </mergeCells>
  <conditionalFormatting sqref="F10:F37">
    <cfRule type="expression" dxfId="1" priority="1">
      <formula>IF(#REF!=1,1,0)</formula>
    </cfRule>
    <cfRule type="expression" dxfId="0" priority="2">
      <formula>IF(#REF!=1,1,0)</formula>
    </cfRule>
  </conditionalFormatting>
  <printOptions horizontalCentered="1" verticalCentered="1"/>
  <pageMargins left="7.874015748031496E-2" right="7.874015748031496E-2" top="7.874015748031496E-2" bottom="7.874015748031496E-2" header="7.874015748031496E-2" footer="7.874015748031496E-2"/>
  <pageSetup scale="77" fitToWidth="0" fitToHeight="0" orientation="landscape" r:id="rId1"/>
  <headerFooter>
    <oddHeader>&amp;RPágina &amp;P de &amp;N</oddHeader>
  </headerFooter>
  <rowBreaks count="2" manualBreakCount="2">
    <brk id="29" max="16383" man="1"/>
    <brk id="5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D4BDB9-55FD-48ED-BC6B-29F528FB0EC3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480c409a-236e-49ae-a39f-1adec90f221e"/>
    <ds:schemaRef ds:uri="http://schemas.openxmlformats.org/package/2006/metadata/core-properties"/>
    <ds:schemaRef ds:uri="7ea51a3b-4a43-4b63-abf0-7b21760d7213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0F8E970-7E75-4A80-9E32-F6427E8470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7BAA5D-C074-4C49-BAFB-F7356B33F0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</vt:lpstr>
      <vt:lpstr>Form!Títulos_a_imprimir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Cotizaciones ENJ</cp:lastModifiedBy>
  <cp:revision/>
  <dcterms:created xsi:type="dcterms:W3CDTF">2023-07-06T20:33:43Z</dcterms:created>
  <dcterms:modified xsi:type="dcterms:W3CDTF">2025-05-15T17:34:35Z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