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C:\Users\rperez\Downloads\"/>
    </mc:Choice>
  </mc:AlternateContent>
  <xr:revisionPtr revIDLastSave="4" documentId="13_ncr:1_{C72204FD-E613-4F53-94A1-1BE51F9F379F}" xr6:coauthVersionLast="47" xr6:coauthVersionMax="47" xr10:uidLastSave="{437592CF-6C07-4E1B-8D6B-D8215533B1A4}"/>
  <bookViews>
    <workbookView xWindow="28680" yWindow="-4980" windowWidth="29040" windowHeight="15840" xr2:uid="{00000000-000D-0000-FFFF-FFFF00000000}"/>
  </bookViews>
  <sheets>
    <sheet name="Landscape" sheetId="1" r:id="rId1"/>
  </sheets>
  <definedNames>
    <definedName name="_xlnm._FilterDatabase" localSheetId="0" hidden="1">Landscape!$A$10:$N$18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N12" i="1" s="1"/>
  <c r="L17" i="1"/>
  <c r="N17" i="1" s="1"/>
  <c r="L16" i="1"/>
  <c r="M16" i="1" s="1"/>
  <c r="L18" i="1"/>
  <c r="M18" i="1" s="1"/>
  <c r="M17" i="1" l="1"/>
  <c r="N16" i="1"/>
  <c r="N18" i="1"/>
  <c r="M12" i="1"/>
  <c r="N14" i="1"/>
  <c r="N23" i="1" s="1"/>
  <c r="N19" i="1" l="1"/>
</calcChain>
</file>

<file path=xl/sharedStrings.xml><?xml version="1.0" encoding="utf-8"?>
<sst xmlns="http://schemas.openxmlformats.org/spreadsheetml/2006/main" count="37" uniqueCount="33">
  <si>
    <t>OFERTA ECONOMICA</t>
  </si>
  <si>
    <t>Nombre del proceso:</t>
  </si>
  <si>
    <t>Contratación de una empresa que brinde los servicios de higienización, conserjería y apoyo logístico para la Escuela Nacional de la Judicatura por un periodo de tres (3) meses, dirigido a MIPYMES. Segunda convocatoria.</t>
  </si>
  <si>
    <t>Referencia</t>
  </si>
  <si>
    <t>ENJ-CM-2024-045</t>
  </si>
  <si>
    <t>Nombre del oferente</t>
  </si>
  <si>
    <t>RNC</t>
  </si>
  <si>
    <t>Fecha</t>
  </si>
  <si>
    <t>RPE</t>
  </si>
  <si>
    <t>Lote</t>
  </si>
  <si>
    <t>Descripción del servicio</t>
  </si>
  <si>
    <t>Tipo de servicio</t>
  </si>
  <si>
    <t>Unidad de medida</t>
  </si>
  <si>
    <t>Cant</t>
  </si>
  <si>
    <t>Precio unitario al mes sin impuestos</t>
  </si>
  <si>
    <t>ITBIS %</t>
  </si>
  <si>
    <t>ITBIS RD$</t>
  </si>
  <si>
    <t>Precio unitario con impuestos</t>
  </si>
  <si>
    <r>
      <t>Servicios ordinario (</t>
    </r>
    <r>
      <rPr>
        <b/>
        <sz val="11"/>
        <color theme="1"/>
        <rFont val="Montserrat"/>
      </rPr>
      <t>recurrente</t>
    </r>
    <r>
      <rPr>
        <sz val="11"/>
        <color theme="1"/>
        <rFont val="Montserrat"/>
      </rPr>
      <t>) de higienización, conserjería y apoyo logístico para la Escuela Nacional de la Judicatura</t>
    </r>
  </si>
  <si>
    <t>Recurrente-ordinario</t>
  </si>
  <si>
    <t>Servicio al mes</t>
  </si>
  <si>
    <t>VALOR TOTAL DEL LOTE 1 POR TRES (3) MESES RD$</t>
  </si>
  <si>
    <r>
      <t>Servicios ocasional (</t>
    </r>
    <r>
      <rPr>
        <b/>
        <sz val="11"/>
        <color theme="1"/>
        <rFont val="Montserrat"/>
      </rPr>
      <t>no recurrente</t>
    </r>
    <r>
      <rPr>
        <sz val="11"/>
        <color theme="1"/>
        <rFont val="Montserrat"/>
      </rPr>
      <t>) de higienización, conserjería y apoyo logístico para la Escuela Nacional de la Judicatura. (este servicio será a requerimiento por persona hasta agotar disponibilidad).</t>
    </r>
    <r>
      <rPr>
        <b/>
        <sz val="11"/>
        <color theme="1"/>
        <rFont val="Montserrat"/>
      </rPr>
      <t xml:space="preserve"> </t>
    </r>
    <r>
      <rPr>
        <b/>
        <u/>
        <sz val="11"/>
        <color theme="1"/>
        <rFont val="Montserrat"/>
      </rPr>
      <t>Indicar precio del conserje</t>
    </r>
    <r>
      <rPr>
        <sz val="11"/>
        <color theme="1"/>
        <rFont val="Montserrat"/>
      </rPr>
      <t>.</t>
    </r>
  </si>
  <si>
    <t>Imprevisto-ocasional</t>
  </si>
  <si>
    <t>Jornada ocho (8) hora al día por persona</t>
  </si>
  <si>
    <r>
      <t>Servicios ocasional (</t>
    </r>
    <r>
      <rPr>
        <b/>
        <sz val="11"/>
        <color theme="1"/>
        <rFont val="Montserrat"/>
      </rPr>
      <t>no recurrente</t>
    </r>
    <r>
      <rPr>
        <sz val="11"/>
        <color theme="1"/>
        <rFont val="Montserrat"/>
      </rPr>
      <t xml:space="preserve">) de higienización, conserjería y apoyo logístico para la Escuela Nacional de la Judicatura. (este servicio será a requerimiento por persona hasta agotar disponibilidad).  </t>
    </r>
    <r>
      <rPr>
        <b/>
        <u/>
        <sz val="11"/>
        <color theme="1"/>
        <rFont val="Montserrat"/>
      </rPr>
      <t>Indicar precio del apoyo logistico (utility)</t>
    </r>
    <r>
      <rPr>
        <b/>
        <sz val="11"/>
        <color theme="1"/>
        <rFont val="Montserrat"/>
      </rPr>
      <t>.</t>
    </r>
  </si>
  <si>
    <r>
      <t>Servicios ocasional (</t>
    </r>
    <r>
      <rPr>
        <b/>
        <sz val="11"/>
        <color theme="1"/>
        <rFont val="Montserrat"/>
      </rPr>
      <t>no recurrente</t>
    </r>
    <r>
      <rPr>
        <sz val="11"/>
        <color theme="1"/>
        <rFont val="Montserrat"/>
      </rPr>
      <t xml:space="preserve">) de higienización, conserjería y apoyo logístico para la Escuela Nacional de la Judicatura. (este servicio será a requerimiento por persona hasta agotar disponibilidad). </t>
    </r>
    <r>
      <rPr>
        <b/>
        <u/>
        <sz val="11"/>
        <color theme="1"/>
        <rFont val="Montserrat"/>
      </rPr>
      <t>Indicar precio del supervisor/a</t>
    </r>
    <r>
      <rPr>
        <sz val="11"/>
        <color theme="1"/>
        <rFont val="Montserrat"/>
      </rPr>
      <t>.</t>
    </r>
  </si>
  <si>
    <t>SUBTOTAL LOTE 2 RD$</t>
  </si>
  <si>
    <t>VALOR TOTAL DEL LOTE 2 RD$</t>
  </si>
  <si>
    <t>VALOR TOTAL DE LA OFERTA EN LETRAS PARA LOS lOTES 1 Y 2 (DEBE CONTENER LOS IMPUESTOS INCLUIDOS)</t>
  </si>
  <si>
    <t>VALOR TOTAL DE LA OFERTA EN 
NÚMEROS EN RD$</t>
  </si>
  <si>
    <t>Nombre y firma del representante legal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</si>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</sst>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1">
    <font>
      <sz val="11"/>
      <color theme="1"/>
      <name val="Calibri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rgb="FF3B3838"/>
      <name val="Montserrat"/>
    </font>
    <font>
      <sz val="7"/>
      <name val="Montserrat"/>
    </font>
    <font>
      <sz val="7"/>
      <color theme="1"/>
      <name val="Montserrat"/>
    </font>
    <font>
      <b/>
      <u/>
      <sz val="11"/>
      <color theme="1"/>
      <name val="Montserrat"/>
    </font>
  </fonts>
  <fills count="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5E0B3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6" fillId="4" borderId="21" xfId="0" applyNumberFormat="1" applyFont="1" applyFill="1" applyBorder="1" applyAlignment="1" applyProtection="1">
      <alignment vertical="center"/>
      <protection locked="0"/>
    </xf>
    <xf numFmtId="9" fontId="6" fillId="4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0" xfId="0" applyFont="1"/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164" fontId="6" fillId="4" borderId="21" xfId="0" applyNumberFormat="1" applyFont="1" applyFill="1" applyBorder="1" applyAlignment="1">
      <alignment vertical="center"/>
    </xf>
    <xf numFmtId="164" fontId="6" fillId="3" borderId="21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164" fontId="4" fillId="3" borderId="13" xfId="0" applyNumberFormat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4" fillId="3" borderId="4" xfId="0" applyFont="1" applyFill="1" applyBorder="1" applyAlignment="1">
      <alignment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vertical="center" wrapText="1"/>
    </xf>
    <xf numFmtId="0" fontId="4" fillId="6" borderId="3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2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2" borderId="28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6" borderId="28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6" fillId="0" borderId="0" xfId="0" applyFont="1" applyAlignment="1"/>
    <xf numFmtId="0" fontId="5" fillId="0" borderId="4" xfId="0" applyFont="1" applyBorder="1" applyAlignment="1"/>
    <xf numFmtId="0" fontId="5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497119</xdr:colOff>
      <xdr:row>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9FD59-C3AB-F844-2CAB-1DCEDA64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8619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0"/>
  <sheetViews>
    <sheetView showGridLines="0" tabSelected="1" zoomScale="85" zoomScaleNormal="85" zoomScaleSheetLayoutView="115" workbookViewId="0">
      <selection activeCell="C5" sqref="C5:K6"/>
    </sheetView>
  </sheetViews>
  <sheetFormatPr defaultColWidth="14.42578125" defaultRowHeight="15" customHeight="1"/>
  <cols>
    <col min="1" max="1" width="8.5703125" style="3" customWidth="1"/>
    <col min="2" max="2" width="18.5703125" style="3" customWidth="1"/>
    <col min="3" max="4" width="6.85546875" style="3" customWidth="1"/>
    <col min="5" max="5" width="27.5703125" style="3" customWidth="1"/>
    <col min="6" max="6" width="15" style="3" bestFit="1" customWidth="1"/>
    <col min="7" max="7" width="12.7109375" style="3" bestFit="1" customWidth="1"/>
    <col min="8" max="8" width="9.28515625" style="3" bestFit="1" customWidth="1"/>
    <col min="9" max="9" width="19.5703125" style="3" bestFit="1" customWidth="1"/>
    <col min="10" max="10" width="16.140625" style="3" hidden="1" customWidth="1"/>
    <col min="11" max="11" width="8.7109375" style="3" customWidth="1"/>
    <col min="12" max="12" width="18.42578125" style="3" customWidth="1"/>
    <col min="13" max="13" width="16.42578125" style="3" hidden="1" customWidth="1"/>
    <col min="14" max="14" width="22.85546875" style="3" bestFit="1" customWidth="1"/>
    <col min="15" max="15" width="15.140625" style="3" customWidth="1"/>
    <col min="16" max="16384" width="14.42578125" style="3"/>
  </cols>
  <sheetData>
    <row r="2" spans="1:14" ht="18.75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8.7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.75" thickBot="1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36.75" customHeight="1">
      <c r="A5" s="35" t="s">
        <v>1</v>
      </c>
      <c r="B5" s="36"/>
      <c r="C5" s="39" t="s">
        <v>2</v>
      </c>
      <c r="D5" s="40"/>
      <c r="E5" s="40"/>
      <c r="F5" s="40"/>
      <c r="G5" s="40"/>
      <c r="H5" s="40"/>
      <c r="I5" s="40"/>
      <c r="J5" s="40"/>
      <c r="K5" s="40"/>
      <c r="L5" s="47" t="s">
        <v>3</v>
      </c>
      <c r="M5" s="4"/>
      <c r="N5" s="49" t="s">
        <v>4</v>
      </c>
    </row>
    <row r="6" spans="1:14" ht="18" customHeight="1" thickBot="1">
      <c r="A6" s="37"/>
      <c r="B6" s="38"/>
      <c r="C6" s="41"/>
      <c r="D6" s="42"/>
      <c r="E6" s="42"/>
      <c r="F6" s="42"/>
      <c r="G6" s="42"/>
      <c r="H6" s="42"/>
      <c r="I6" s="42"/>
      <c r="J6" s="42"/>
      <c r="K6" s="42"/>
      <c r="L6" s="48"/>
      <c r="M6" s="25"/>
      <c r="N6" s="50"/>
    </row>
    <row r="7" spans="1:14" ht="18" customHeight="1">
      <c r="A7" s="43" t="s">
        <v>5</v>
      </c>
      <c r="B7" s="43"/>
      <c r="C7" s="45"/>
      <c r="D7" s="45"/>
      <c r="E7" s="45"/>
      <c r="F7" s="45"/>
      <c r="G7" s="45"/>
      <c r="H7" s="45"/>
      <c r="I7" s="45"/>
      <c r="J7" s="45"/>
      <c r="K7" s="45"/>
      <c r="L7" s="26" t="s">
        <v>6</v>
      </c>
      <c r="M7" s="27"/>
      <c r="N7" s="28"/>
    </row>
    <row r="8" spans="1:14" ht="18" customHeight="1" thickBot="1">
      <c r="A8" s="44" t="s">
        <v>7</v>
      </c>
      <c r="B8" s="44"/>
      <c r="C8" s="46"/>
      <c r="D8" s="46"/>
      <c r="E8" s="46"/>
      <c r="F8" s="46"/>
      <c r="G8" s="46"/>
      <c r="H8" s="46"/>
      <c r="I8" s="46"/>
      <c r="J8" s="46"/>
      <c r="K8" s="46"/>
      <c r="L8" s="29" t="s">
        <v>8</v>
      </c>
      <c r="M8" s="30"/>
      <c r="N8" s="31"/>
    </row>
    <row r="9" spans="1:14" ht="5.25" customHeight="1" thickBot="1">
      <c r="A9" s="5"/>
      <c r="B9" s="5"/>
      <c r="C9" s="5"/>
      <c r="D9" s="5"/>
      <c r="E9" s="5"/>
      <c r="F9" s="5"/>
      <c r="G9" s="6"/>
      <c r="H9" s="6"/>
      <c r="I9" s="6"/>
      <c r="J9" s="6"/>
      <c r="K9" s="6"/>
      <c r="L9" s="6"/>
      <c r="M9" s="6"/>
      <c r="N9" s="6"/>
    </row>
    <row r="10" spans="1:14" ht="54.75" thickBot="1">
      <c r="A10" s="7" t="s">
        <v>9</v>
      </c>
      <c r="B10" s="54" t="s">
        <v>10</v>
      </c>
      <c r="C10" s="55"/>
      <c r="D10" s="55"/>
      <c r="E10" s="56"/>
      <c r="F10" s="8" t="s">
        <v>11</v>
      </c>
      <c r="G10" s="8" t="s">
        <v>12</v>
      </c>
      <c r="H10" s="8" t="s">
        <v>13</v>
      </c>
      <c r="I10" s="8" t="s">
        <v>14</v>
      </c>
      <c r="J10" s="8"/>
      <c r="K10" s="8" t="s">
        <v>15</v>
      </c>
      <c r="L10" s="8" t="s">
        <v>16</v>
      </c>
      <c r="M10" s="8"/>
      <c r="N10" s="9" t="s">
        <v>17</v>
      </c>
    </row>
    <row r="11" spans="1:14" ht="6" customHeight="1" thickBot="1">
      <c r="A11" s="33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60.75" customHeight="1" thickBot="1">
      <c r="A12" s="11">
        <v>1</v>
      </c>
      <c r="B12" s="34" t="s">
        <v>18</v>
      </c>
      <c r="C12" s="34"/>
      <c r="D12" s="34"/>
      <c r="E12" s="34"/>
      <c r="F12" s="12" t="s">
        <v>19</v>
      </c>
      <c r="G12" s="12" t="s">
        <v>20</v>
      </c>
      <c r="H12" s="13">
        <v>3</v>
      </c>
      <c r="I12" s="1"/>
      <c r="J12" s="14"/>
      <c r="K12" s="2"/>
      <c r="L12" s="15">
        <f>I12*K12</f>
        <v>0</v>
      </c>
      <c r="M12" s="15">
        <f t="shared" ref="M12" si="0">H12*L12</f>
        <v>0</v>
      </c>
      <c r="N12" s="16">
        <f>I12+L12</f>
        <v>0</v>
      </c>
    </row>
    <row r="13" spans="1:14" ht="5.25" customHeight="1" thickBot="1">
      <c r="A13" s="17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27.75" customHeight="1" thickBot="1">
      <c r="A14" s="58" t="s">
        <v>21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60"/>
      <c r="M14" s="18"/>
      <c r="N14" s="19">
        <f>+N12*3</f>
        <v>0</v>
      </c>
    </row>
    <row r="15" spans="1:14" ht="5.25" customHeight="1" thickBo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90.75" thickBot="1">
      <c r="A16" s="20">
        <v>2.1</v>
      </c>
      <c r="B16" s="34" t="s">
        <v>22</v>
      </c>
      <c r="C16" s="34"/>
      <c r="D16" s="34"/>
      <c r="E16" s="34"/>
      <c r="F16" s="12" t="s">
        <v>23</v>
      </c>
      <c r="G16" s="12" t="s">
        <v>24</v>
      </c>
      <c r="H16" s="13">
        <v>1</v>
      </c>
      <c r="I16" s="1"/>
      <c r="J16" s="14"/>
      <c r="K16" s="2"/>
      <c r="L16" s="15">
        <f t="shared" ref="L16:L17" si="1">I16*K16</f>
        <v>0</v>
      </c>
      <c r="M16" s="15">
        <f t="shared" ref="M16:M17" si="2">H16*L16</f>
        <v>0</v>
      </c>
      <c r="N16" s="16">
        <f t="shared" ref="N16:N17" si="3">I16+L16</f>
        <v>0</v>
      </c>
    </row>
    <row r="17" spans="1:14" ht="90.75" thickBot="1">
      <c r="A17" s="20">
        <v>2.2000000000000002</v>
      </c>
      <c r="B17" s="34" t="s">
        <v>25</v>
      </c>
      <c r="C17" s="34"/>
      <c r="D17" s="34"/>
      <c r="E17" s="34"/>
      <c r="F17" s="12" t="s">
        <v>23</v>
      </c>
      <c r="G17" s="12" t="s">
        <v>24</v>
      </c>
      <c r="H17" s="13">
        <v>1</v>
      </c>
      <c r="I17" s="1"/>
      <c r="J17" s="14"/>
      <c r="K17" s="2"/>
      <c r="L17" s="15">
        <f t="shared" si="1"/>
        <v>0</v>
      </c>
      <c r="M17" s="15">
        <f t="shared" si="2"/>
        <v>0</v>
      </c>
      <c r="N17" s="16">
        <f t="shared" si="3"/>
        <v>0</v>
      </c>
    </row>
    <row r="18" spans="1:14" ht="90.75" thickBot="1">
      <c r="A18" s="20">
        <v>2.2999999999999998</v>
      </c>
      <c r="B18" s="34" t="s">
        <v>26</v>
      </c>
      <c r="C18" s="34"/>
      <c r="D18" s="34"/>
      <c r="E18" s="34"/>
      <c r="F18" s="12" t="s">
        <v>23</v>
      </c>
      <c r="G18" s="12" t="s">
        <v>24</v>
      </c>
      <c r="H18" s="13">
        <v>1</v>
      </c>
      <c r="I18" s="1"/>
      <c r="J18" s="14"/>
      <c r="K18" s="2"/>
      <c r="L18" s="15">
        <f>I18*K18</f>
        <v>0</v>
      </c>
      <c r="M18" s="15">
        <f>H18*L18</f>
        <v>0</v>
      </c>
      <c r="N18" s="16">
        <f>I18+L18</f>
        <v>0</v>
      </c>
    </row>
    <row r="19" spans="1:14" ht="27.75" customHeight="1" thickBot="1">
      <c r="A19" s="58" t="s">
        <v>27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0"/>
      <c r="M19" s="18"/>
      <c r="N19" s="19">
        <f>SUM(N16:N18)</f>
        <v>0</v>
      </c>
    </row>
    <row r="20" spans="1:14" ht="6.95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30.75" customHeight="1" thickBot="1">
      <c r="A21" s="58" t="s">
        <v>28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60"/>
      <c r="M21" s="18"/>
      <c r="N21" s="19">
        <v>100000</v>
      </c>
    </row>
    <row r="22" spans="1:14" ht="6.95" customHeight="1" thickBo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69" customHeight="1" thickBot="1">
      <c r="A23" s="70" t="s">
        <v>29</v>
      </c>
      <c r="B23" s="77"/>
      <c r="C23" s="77"/>
      <c r="D23" s="78"/>
      <c r="E23" s="61"/>
      <c r="F23" s="62"/>
      <c r="G23" s="62"/>
      <c r="H23" s="62"/>
      <c r="I23" s="62"/>
      <c r="J23" s="63"/>
      <c r="K23" s="57" t="s">
        <v>30</v>
      </c>
      <c r="L23" s="78"/>
      <c r="M23" s="18"/>
      <c r="N23" s="19">
        <f>+N21+N14</f>
        <v>100000</v>
      </c>
    </row>
    <row r="24" spans="1:14" ht="6" customHeight="1" thickBot="1">
      <c r="A24" s="21"/>
    </row>
    <row r="25" spans="1:14" ht="15" customHeight="1">
      <c r="A25" s="64"/>
      <c r="B25" s="65"/>
      <c r="C25" s="65"/>
      <c r="D25" s="65"/>
      <c r="E25" s="65"/>
      <c r="F25" s="65"/>
      <c r="G25" s="65"/>
      <c r="H25" s="65"/>
      <c r="I25" s="71"/>
      <c r="J25" s="22"/>
      <c r="K25" s="64"/>
      <c r="L25" s="65"/>
      <c r="M25" s="65"/>
      <c r="N25" s="66"/>
    </row>
    <row r="26" spans="1:14" ht="15" customHeight="1">
      <c r="A26" s="67"/>
      <c r="B26" s="68"/>
      <c r="C26" s="68"/>
      <c r="D26" s="68"/>
      <c r="E26" s="68"/>
      <c r="F26" s="68"/>
      <c r="G26" s="68"/>
      <c r="H26" s="68"/>
      <c r="I26" s="72"/>
      <c r="J26" s="23"/>
      <c r="K26" s="67"/>
      <c r="L26" s="68"/>
      <c r="M26" s="68"/>
      <c r="N26" s="69"/>
    </row>
    <row r="27" spans="1:14" ht="15" customHeight="1">
      <c r="A27" s="67"/>
      <c r="B27" s="68"/>
      <c r="C27" s="68"/>
      <c r="D27" s="68"/>
      <c r="E27" s="68"/>
      <c r="F27" s="68"/>
      <c r="G27" s="68"/>
      <c r="H27" s="68"/>
      <c r="I27" s="72"/>
      <c r="J27" s="23"/>
      <c r="K27" s="67"/>
      <c r="L27" s="68"/>
      <c r="M27" s="68"/>
      <c r="N27" s="69"/>
    </row>
    <row r="28" spans="1:14" ht="14.25" customHeight="1">
      <c r="A28" s="67"/>
      <c r="B28" s="68"/>
      <c r="C28" s="68"/>
      <c r="D28" s="68"/>
      <c r="E28" s="68"/>
      <c r="F28" s="68"/>
      <c r="G28" s="68"/>
      <c r="H28" s="68"/>
      <c r="I28" s="72"/>
      <c r="J28" s="23"/>
      <c r="K28" s="67"/>
      <c r="L28" s="68"/>
      <c r="M28" s="68"/>
      <c r="N28" s="69"/>
    </row>
    <row r="29" spans="1:14" ht="15" customHeight="1" thickBot="1">
      <c r="A29" s="73" t="s">
        <v>31</v>
      </c>
      <c r="B29" s="74"/>
      <c r="C29" s="74"/>
      <c r="D29" s="74"/>
      <c r="E29" s="74"/>
      <c r="F29" s="74"/>
      <c r="G29" s="74"/>
      <c r="H29" s="74"/>
      <c r="I29" s="75"/>
      <c r="J29" s="24"/>
      <c r="K29" s="51" t="s">
        <v>32</v>
      </c>
      <c r="L29" s="52"/>
      <c r="M29" s="52"/>
      <c r="N29" s="53"/>
    </row>
    <row r="30" spans="1:14" ht="15.75" customHeight="1"/>
  </sheetData>
  <sheetProtection formatCells="0" formatColumns="0" formatRows="0"/>
  <mergeCells count="25">
    <mergeCell ref="K29:N29"/>
    <mergeCell ref="B10:E10"/>
    <mergeCell ref="B12:E12"/>
    <mergeCell ref="B18:E18"/>
    <mergeCell ref="K23:L23"/>
    <mergeCell ref="A14:L14"/>
    <mergeCell ref="E23:J23"/>
    <mergeCell ref="A21:L21"/>
    <mergeCell ref="K25:N28"/>
    <mergeCell ref="A23:D23"/>
    <mergeCell ref="A25:I28"/>
    <mergeCell ref="A29:I29"/>
    <mergeCell ref="A19:L19"/>
    <mergeCell ref="A2:N3"/>
    <mergeCell ref="A11:N11"/>
    <mergeCell ref="B16:E16"/>
    <mergeCell ref="B17:E17"/>
    <mergeCell ref="A5:B6"/>
    <mergeCell ref="C5:K6"/>
    <mergeCell ref="A7:B7"/>
    <mergeCell ref="A8:B8"/>
    <mergeCell ref="C7:K7"/>
    <mergeCell ref="C8:K8"/>
    <mergeCell ref="L5:L6"/>
    <mergeCell ref="N5:N6"/>
  </mergeCells>
  <dataValidations xWindow="707" yWindow="484" count="1">
    <dataValidation type="decimal" allowBlank="1" showInputMessage="1" showErrorMessage="1" prompt="ALERTA - EN ESTA CELDA SOLO ES PERMITIDO DÍGITOS NUMÉRICOS" sqref="I12:K12 I16:K18" xr:uid="{00000000-0002-0000-0000-000000000000}">
      <formula1>0</formula1>
      <formula2>9999999.99</formula2>
    </dataValidation>
  </dataValidations>
  <printOptions horizontalCentered="1"/>
  <pageMargins left="0.2" right="0.2" top="0.1" bottom="0.1" header="0" footer="0"/>
  <pageSetup scale="75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Alicia Tejada C.</DisplayName>
        <AccountId>934</AccountId>
        <AccountType/>
      </UserInfo>
      <UserInfo>
        <DisplayName>Carmen G. Camilo U.</DisplayName>
        <AccountId>968</AccountId>
        <AccountType/>
      </UserInfo>
      <UserInfo>
        <DisplayName>Yantia M. Pascual</DisplayName>
        <AccountId>1018</AccountId>
        <AccountType/>
      </UserInfo>
      <UserInfo>
        <DisplayName>Sofia Romero R.</DisplayName>
        <AccountId>1164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21" ma:contentTypeDescription="Crear nuevo documento." ma:contentTypeScope="" ma:versionID="2d1b3424657637caa6d4f14ed9927fb1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2c2897d655e1f92b41b8ac5d128b8d14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B9C66-F6CE-4B07-B86E-3499E916B6B4}"/>
</file>

<file path=customXml/itemProps2.xml><?xml version="1.0" encoding="utf-8"?>
<ds:datastoreItem xmlns:ds="http://schemas.openxmlformats.org/officeDocument/2006/customXml" ds:itemID="{506F4455-11F5-48A6-9949-5A7B423CCF7C}"/>
</file>

<file path=customXml/itemProps3.xml><?xml version="1.0" encoding="utf-8"?>
<ds:datastoreItem xmlns:ds="http://schemas.openxmlformats.org/officeDocument/2006/customXml" ds:itemID="{5C55F028-BEC1-4AB8-8D2E-F1AE9440B7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Cotizaciones ENJ</cp:lastModifiedBy>
  <cp:revision/>
  <dcterms:created xsi:type="dcterms:W3CDTF">2022-01-26T17:17:44Z</dcterms:created>
  <dcterms:modified xsi:type="dcterms:W3CDTF">2024-12-18T17:52:17Z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