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07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3771" documentId="8_{234EC04C-62B1-4DA2-ADA3-6907629F844F}" xr6:coauthVersionLast="47" xr6:coauthVersionMax="47" xr10:uidLastSave="{144A4C33-AE71-4A4F-B9E1-338468B35BA9}"/>
  <bookViews>
    <workbookView xWindow="-120" yWindow="-120" windowWidth="29040" windowHeight="15840" xr2:uid="{00000000-000D-0000-FFFF-FFFF00000000}"/>
  </bookViews>
  <sheets>
    <sheet name="Proceso Núm. ENJ-CM-2024-031" sheetId="5" r:id="rId1"/>
  </sheets>
  <definedNames>
    <definedName name="_xlnm.Print_Titles" localSheetId="0">'Proceso Núm. ENJ-CM-2024-031'!$1:$10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5" l="1"/>
  <c r="M13" i="5"/>
  <c r="M12" i="5"/>
  <c r="J11" i="5"/>
  <c r="K11" i="5"/>
  <c r="L11" i="5"/>
  <c r="M11" i="5"/>
</calcChain>
</file>

<file path=xl/sharedStrings.xml><?xml version="1.0" encoding="utf-8"?>
<sst xmlns="http://schemas.openxmlformats.org/spreadsheetml/2006/main" count="30" uniqueCount="29">
  <si>
    <t>OFERTA ECONÓMICA</t>
  </si>
  <si>
    <t>Título del Proceso:</t>
  </si>
  <si>
    <t>Contratación de una empresa para alquiler de audiovisuales para las diferentes actividades que realizará la Escuela Nacional de la Judicatura a nivel nacional.</t>
  </si>
  <si>
    <t>ENJ-CM-2024-031</t>
  </si>
  <si>
    <t>Nombre del Oferente:</t>
  </si>
  <si>
    <t>RNC</t>
  </si>
  <si>
    <t>Fecha:</t>
  </si>
  <si>
    <t>RPE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</si>
  <si>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</si>
  <si>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</si>
  <si>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</si>
  <si>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</si>
  <si>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</si>
  <si>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</si>
  <si>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</t>
  </si>
  <si>
    <t>Precio Unitario Final</t>
  </si>
  <si>
    <t>Precio Total</t>
  </si>
  <si>
    <t>Servicios de alquiler de audiovisuales para las actividades planificadas por la Escuela Nacional de la Judicatura a nivel naciona.
Lista de equipos que se utilizarán con mayor frecuencia en las actividades:
-Televisores de mínimo 55 Pulgadas con soporte de pie.
-Computador
-Cables HDMI
-Switcher
-Spliters
-Proyector
-Pantalla
-Sistema de sonido profesional
-Micrófonos Inalámbricos
-Micrófonos Alámbrico con su pedestal
-Micrófonos ejecutivos para Pódium
-Extensiones eléctricas
-Pantalla LED curva 8x3 metros con sus estructuras
-Pantallas LED 4x2 metros con sus estructuras 
-Soporte Técnico
-Instalación, montaje y desmontaje
-Transporte
-Otros equipos
Nota: de igual manera podrán ser cubiertas actividades que surjan de manera imprevista, si la institución lo
requiriese.</t>
  </si>
  <si>
    <t>N/A</t>
  </si>
  <si>
    <t>UND</t>
  </si>
  <si>
    <t>Porcentaje de descuento:</t>
  </si>
  <si>
    <t xml:space="preserve">Comentarios:  </t>
  </si>
  <si>
    <t>Condición de pago:</t>
  </si>
  <si>
    <t>9 encuentros sujetos a confirmación:
1. Agosto/Distrito Nacional-Lanzamiento Base de Conocimiento Judicial
2. Agosto/ Distrito Nacional- Celebración del 26 aniversario de la Escuela Nacional de la
Judicatura
3. Septiembre / Distrito Nacional- Lanzamiento Catedra de Justicia Constitucional Juan
Manuel Pellerano Gómez
4. Septiembre / Puerto Plata- Actividad Justicia y Sociedad
5. Octubre / San Cristóbal- Actividad Justicia y Sociedad
6. Octubre / Santo Domingo- Actividad Justicia y Sociedad
7. Noviembre / Distrito Nacional - Actividad Justicia y Sociedad
8. Noviembre / Monte Cristi - Actividad Justicia y Sociedad
9. Diciembre / Distrito Nacional-Premiación Concurso Comunicación Judicial
Tiempo de entrega de los servicios: La empresa adjudicataria deberá entregar los servicios a solicitud, una vez aprobado el servicio requerido por la institución._x000D_</t>
  </si>
  <si>
    <t>VALOR DE LA OFERTA EN LETRAS 
 (IMPUESTOS INCLUIDOS)
(NO CAMBIA)</t>
  </si>
  <si>
    <t>Un millon quinientos mil pesos dominicanos con 00/100</t>
  </si>
  <si>
    <t>VALOR DE LA OFERTA EN NÚMEROS
(IMPUESTOS INCLUIDOS)
(no cambia)</t>
  </si>
  <si>
    <t>1,500,000.00</t>
  </si>
  <si>
    <t>Nombre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</si>
</sst>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1"/>
      <color rgb="FF000000"/>
      <name val="Montserrat"/>
    </font>
    <font>
      <b/>
      <sz val="14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165" fontId="5" fillId="3" borderId="20" xfId="0" applyNumberFormat="1" applyFont="1" applyFill="1" applyBorder="1" applyAlignment="1">
      <alignment horizontal="center" vertical="center"/>
    </xf>
    <xf numFmtId="165" fontId="5" fillId="3" borderId="34" xfId="0" applyNumberFormat="1" applyFont="1" applyFill="1" applyBorder="1" applyAlignment="1">
      <alignment vertical="center"/>
    </xf>
    <xf numFmtId="165" fontId="5" fillId="3" borderId="14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horizontal="center"/>
    </xf>
    <xf numFmtId="165" fontId="5" fillId="3" borderId="18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5" fontId="11" fillId="3" borderId="13" xfId="0" applyNumberFormat="1" applyFont="1" applyFill="1" applyBorder="1" applyAlignment="1">
      <alignment horizontal="center" vertical="center"/>
    </xf>
    <xf numFmtId="165" fontId="5" fillId="3" borderId="13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right" vertical="center"/>
    </xf>
    <xf numFmtId="0" fontId="10" fillId="5" borderId="18" xfId="0" applyFont="1" applyFill="1" applyBorder="1" applyAlignment="1">
      <alignment horizontal="right" vertical="center"/>
    </xf>
    <xf numFmtId="0" fontId="10" fillId="5" borderId="19" xfId="0" applyFont="1" applyFill="1" applyBorder="1" applyAlignment="1">
      <alignment horizontal="right" vertical="center"/>
    </xf>
    <xf numFmtId="0" fontId="10" fillId="5" borderId="29" xfId="0" applyFont="1" applyFill="1" applyBorder="1" applyAlignment="1">
      <alignment horizontal="right" vertical="center"/>
    </xf>
    <xf numFmtId="0" fontId="10" fillId="5" borderId="15" xfId="0" applyFont="1" applyFill="1" applyBorder="1" applyAlignment="1">
      <alignment horizontal="right" vertical="center"/>
    </xf>
    <xf numFmtId="0" fontId="10" fillId="5" borderId="23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left" vertical="center" wrapText="1"/>
    </xf>
    <xf numFmtId="0" fontId="7" fillId="3" borderId="29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/>
    </xf>
    <xf numFmtId="0" fontId="9" fillId="5" borderId="24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 vertical="center"/>
    </xf>
    <xf numFmtId="0" fontId="10" fillId="5" borderId="18" xfId="0" applyFont="1" applyFill="1" applyBorder="1" applyAlignment="1">
      <alignment horizontal="left" vertical="center"/>
    </xf>
    <xf numFmtId="0" fontId="10" fillId="5" borderId="19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left" vertical="center" wrapText="1"/>
    </xf>
    <xf numFmtId="0" fontId="10" fillId="4" borderId="32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619125</xdr:colOff>
      <xdr:row>4</xdr:row>
      <xdr:rowOff>28575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8818A3B-3054-49F3-BB91-8285A680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214312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42"/>
  <sheetViews>
    <sheetView showGridLines="0" tabSelected="1" topLeftCell="A11" zoomScale="80" zoomScaleNormal="80" zoomScaleSheetLayoutView="100" workbookViewId="0">
      <selection activeCell="A13" sqref="A13:K13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13.5703125" customWidth="1"/>
    <col min="9" max="9" width="5.140625" customWidth="1"/>
    <col min="10" max="10" width="13.85546875" customWidth="1"/>
    <col min="11" max="11" width="25.7109375" customWidth="1"/>
    <col min="12" max="12" width="12.7109375" hidden="1" customWidth="1"/>
    <col min="13" max="13" width="72.5703125" customWidth="1"/>
    <col min="14" max="14" width="6" customWidth="1"/>
  </cols>
  <sheetData>
    <row r="1" spans="1:89" ht="45" customHeight="1"/>
    <row r="2" spans="1:89" ht="18.95" customHeight="1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89" ht="30.7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89" ht="30.7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89" ht="30.7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89" ht="69.75" customHeight="1">
      <c r="A6" s="66" t="s">
        <v>1</v>
      </c>
      <c r="B6" s="66"/>
      <c r="C6" s="73" t="s">
        <v>2</v>
      </c>
      <c r="D6" s="74"/>
      <c r="E6" s="74"/>
      <c r="F6" s="74"/>
      <c r="G6" s="74"/>
      <c r="H6" s="74"/>
      <c r="I6" s="75"/>
      <c r="J6" s="76"/>
      <c r="K6" s="69" t="s">
        <v>3</v>
      </c>
      <c r="L6" s="69"/>
      <c r="M6" s="69"/>
    </row>
    <row r="7" spans="1:89" ht="45" customHeight="1">
      <c r="A7" s="67" t="s">
        <v>4</v>
      </c>
      <c r="B7" s="67"/>
      <c r="C7" s="62"/>
      <c r="D7" s="63"/>
      <c r="E7" s="63"/>
      <c r="F7" s="63"/>
      <c r="G7" s="63"/>
      <c r="H7" s="63"/>
      <c r="I7" s="77" t="s">
        <v>5</v>
      </c>
      <c r="J7" s="77"/>
      <c r="K7" s="70"/>
      <c r="L7" s="70"/>
      <c r="M7" s="71"/>
    </row>
    <row r="8" spans="1:89" ht="45" customHeight="1">
      <c r="A8" s="68" t="s">
        <v>6</v>
      </c>
      <c r="B8" s="68"/>
      <c r="C8" s="64"/>
      <c r="D8" s="64"/>
      <c r="E8" s="64"/>
      <c r="F8" s="64"/>
      <c r="G8" s="64"/>
      <c r="H8" s="65"/>
      <c r="I8" s="77" t="s">
        <v>7</v>
      </c>
      <c r="J8" s="77"/>
      <c r="K8" s="72"/>
      <c r="L8" s="64"/>
      <c r="M8" s="64"/>
    </row>
    <row r="9" spans="1:89" ht="6" customHeight="1">
      <c r="A9" s="2"/>
      <c r="B9" s="2"/>
      <c r="C9" s="2"/>
      <c r="D9" s="2"/>
      <c r="E9" s="2"/>
      <c r="F9" s="3"/>
      <c r="G9" s="3"/>
      <c r="H9" s="3"/>
      <c r="I9" s="22"/>
      <c r="J9" s="13"/>
      <c r="K9" s="3"/>
      <c r="L9" s="3"/>
      <c r="M9" s="3"/>
    </row>
    <row r="10" spans="1:89" ht="50.25" customHeight="1">
      <c r="A10" s="4" t="s">
        <v>8</v>
      </c>
      <c r="B10" s="43" t="s">
        <v>9</v>
      </c>
      <c r="C10" s="43"/>
      <c r="D10" s="43"/>
      <c r="E10" s="9" t="s">
        <v>10</v>
      </c>
      <c r="F10" s="11" t="s">
        <v>11</v>
      </c>
      <c r="G10" s="21" t="s">
        <v>12</v>
      </c>
      <c r="H10" s="78" t="s">
        <v>13</v>
      </c>
      <c r="I10" s="78"/>
      <c r="J10" s="23" t="s">
        <v>14</v>
      </c>
      <c r="K10" s="8" t="s">
        <v>15</v>
      </c>
      <c r="L10" s="21"/>
      <c r="M10" s="8" t="s">
        <v>16</v>
      </c>
    </row>
    <row r="11" spans="1:89" ht="409.5" customHeight="1">
      <c r="A11" s="8">
        <v>1</v>
      </c>
      <c r="B11" s="51" t="s">
        <v>17</v>
      </c>
      <c r="C11" s="51"/>
      <c r="D11" s="52"/>
      <c r="E11" s="19" t="s">
        <v>18</v>
      </c>
      <c r="F11" s="20" t="s">
        <v>19</v>
      </c>
      <c r="G11" s="8">
        <v>1</v>
      </c>
      <c r="H11" s="53"/>
      <c r="I11" s="54"/>
      <c r="J11" s="16">
        <f>SUM(K11)</f>
        <v>0</v>
      </c>
      <c r="K11" s="16">
        <f>SUM(G11*H11)</f>
        <v>0</v>
      </c>
      <c r="L11" s="16">
        <f t="shared" ref="J11:L11" si="0">SUM(J11+I11)</f>
        <v>0</v>
      </c>
      <c r="M11" s="16">
        <f>SUM(K11+J11)</f>
        <v>0</v>
      </c>
    </row>
    <row r="12" spans="1:89" ht="27.75" customHeight="1">
      <c r="A12" s="45"/>
      <c r="B12" s="46"/>
      <c r="C12" s="46"/>
      <c r="D12" s="46"/>
      <c r="E12" s="46"/>
      <c r="F12" s="46"/>
      <c r="G12" s="46"/>
      <c r="H12" s="46"/>
      <c r="I12" s="46"/>
      <c r="J12" s="46"/>
      <c r="K12" s="47"/>
      <c r="L12" s="18"/>
      <c r="M12" s="16">
        <f>SUM(H11)</f>
        <v>0</v>
      </c>
    </row>
    <row r="13" spans="1:89" ht="27.75" customHeight="1">
      <c r="A13" s="48" t="s">
        <v>14</v>
      </c>
      <c r="B13" s="49"/>
      <c r="C13" s="49"/>
      <c r="D13" s="49"/>
      <c r="E13" s="49"/>
      <c r="F13" s="49"/>
      <c r="G13" s="49"/>
      <c r="H13" s="49"/>
      <c r="I13" s="49"/>
      <c r="J13" s="49"/>
      <c r="K13" s="50"/>
      <c r="L13" s="14"/>
      <c r="M13" s="15">
        <f>SUM(M12*0.18)</f>
        <v>0</v>
      </c>
    </row>
    <row r="14" spans="1:89" ht="27.75" customHeight="1">
      <c r="A14" s="82"/>
      <c r="B14" s="83"/>
      <c r="C14" s="83"/>
      <c r="D14" s="12"/>
      <c r="E14" s="12"/>
      <c r="F14" s="12"/>
      <c r="G14" s="12"/>
      <c r="H14" s="12"/>
      <c r="I14" s="12"/>
      <c r="J14" s="12"/>
      <c r="K14" s="40">
        <f>M12+M13</f>
        <v>0</v>
      </c>
      <c r="L14" s="40"/>
      <c r="M14" s="40"/>
    </row>
    <row r="15" spans="1:89" ht="45" customHeight="1">
      <c r="A15" s="81" t="s">
        <v>20</v>
      </c>
      <c r="B15" s="81"/>
      <c r="C15" s="81"/>
      <c r="D15" s="79"/>
      <c r="E15" s="80"/>
      <c r="F15" s="80"/>
      <c r="G15" s="80"/>
      <c r="H15" s="80"/>
      <c r="I15" s="80"/>
      <c r="J15" s="80"/>
      <c r="K15" s="80"/>
      <c r="L15" s="80"/>
      <c r="M15" s="86"/>
    </row>
    <row r="16" spans="1:89" s="7" customFormat="1" ht="61.5" customHeight="1">
      <c r="A16" s="84" t="s">
        <v>21</v>
      </c>
      <c r="B16" s="85"/>
      <c r="C16" s="85"/>
      <c r="D16" s="58"/>
      <c r="E16" s="58"/>
      <c r="F16" s="58"/>
      <c r="G16" s="58"/>
      <c r="H16" s="58"/>
      <c r="I16" s="58"/>
      <c r="J16" s="58"/>
      <c r="K16" s="59"/>
      <c r="L16" s="59"/>
      <c r="M16" s="60"/>
      <c r="N16" s="5"/>
      <c r="O16" s="5"/>
      <c r="P16" s="5"/>
      <c r="Q16" s="5"/>
      <c r="R16" s="5"/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</row>
    <row r="17" spans="1:89" s="7" customFormat="1" ht="61.5" customHeight="1">
      <c r="A17" s="44" t="s">
        <v>22</v>
      </c>
      <c r="B17" s="44"/>
      <c r="C17" s="44"/>
      <c r="D17" s="41"/>
      <c r="E17" s="41"/>
      <c r="F17" s="41"/>
      <c r="G17" s="41"/>
      <c r="H17" s="41"/>
      <c r="I17" s="41"/>
      <c r="J17" s="41"/>
      <c r="K17" s="41"/>
      <c r="L17" s="41"/>
      <c r="M17" s="42"/>
      <c r="N17" s="17"/>
      <c r="O17" s="5"/>
      <c r="P17" s="5"/>
      <c r="Q17" s="5"/>
      <c r="R17" s="5"/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</row>
    <row r="18" spans="1:89" s="7" customFormat="1" ht="232.5" customHeight="1">
      <c r="A18" s="55" t="s">
        <v>23</v>
      </c>
      <c r="B18" s="56"/>
      <c r="C18" s="56"/>
      <c r="D18" s="56"/>
      <c r="E18" s="56"/>
      <c r="F18" s="56"/>
      <c r="G18" s="56"/>
      <c r="H18" s="56"/>
      <c r="I18" s="56"/>
      <c r="J18" s="56"/>
      <c r="K18" s="57"/>
      <c r="L18" s="57"/>
      <c r="M18" s="57"/>
      <c r="N18" s="5"/>
      <c r="O18" s="5"/>
      <c r="P18" s="5"/>
      <c r="Q18" s="5"/>
      <c r="R18" s="5"/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</row>
    <row r="19" spans="1:89" s="1" customFormat="1" ht="129.75" customHeight="1">
      <c r="A19" s="37" t="s">
        <v>24</v>
      </c>
      <c r="B19" s="37"/>
      <c r="C19" s="37"/>
      <c r="D19" s="38" t="s">
        <v>25</v>
      </c>
      <c r="E19" s="38"/>
      <c r="F19" s="38"/>
      <c r="G19" s="38"/>
      <c r="H19" s="38"/>
      <c r="I19" s="87" t="s">
        <v>26</v>
      </c>
      <c r="J19" s="88"/>
      <c r="K19" s="39" t="s">
        <v>27</v>
      </c>
      <c r="L19" s="39"/>
      <c r="M19" s="39"/>
    </row>
    <row r="20" spans="1:89" ht="6" customHeigh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89" ht="6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89" ht="15" customHeight="1">
      <c r="A22" s="30" t="s">
        <v>28</v>
      </c>
      <c r="B22" s="31"/>
      <c r="C22" s="31"/>
      <c r="D22" s="31"/>
      <c r="E22" s="31"/>
      <c r="F22" s="31"/>
      <c r="G22" s="31"/>
      <c r="H22" s="31"/>
      <c r="I22" s="24"/>
      <c r="J22" s="24"/>
      <c r="K22" s="24"/>
      <c r="L22" s="24"/>
      <c r="M22" s="25"/>
    </row>
    <row r="23" spans="1:89" ht="15" customHeight="1">
      <c r="A23" s="32"/>
      <c r="B23" s="33"/>
      <c r="C23" s="33"/>
      <c r="D23" s="33"/>
      <c r="E23" s="33"/>
      <c r="F23" s="33"/>
      <c r="G23" s="33"/>
      <c r="H23" s="33"/>
      <c r="I23" s="26"/>
      <c r="J23" s="26"/>
      <c r="K23" s="26"/>
      <c r="L23" s="26"/>
      <c r="M23" s="27"/>
    </row>
    <row r="24" spans="1:89" ht="15" customHeight="1">
      <c r="A24" s="32"/>
      <c r="B24" s="33"/>
      <c r="C24" s="33"/>
      <c r="D24" s="33"/>
      <c r="E24" s="33"/>
      <c r="F24" s="33"/>
      <c r="G24" s="33"/>
      <c r="H24" s="33"/>
      <c r="I24" s="26"/>
      <c r="J24" s="26"/>
      <c r="K24" s="26"/>
      <c r="L24" s="26"/>
      <c r="M24" s="27"/>
    </row>
    <row r="25" spans="1:89" ht="15" customHeight="1">
      <c r="A25" s="32"/>
      <c r="B25" s="33"/>
      <c r="C25" s="33"/>
      <c r="D25" s="33"/>
      <c r="E25" s="33"/>
      <c r="F25" s="33"/>
      <c r="G25" s="33"/>
      <c r="H25" s="33"/>
      <c r="I25" s="26"/>
      <c r="J25" s="26"/>
      <c r="K25" s="26"/>
      <c r="L25" s="26"/>
      <c r="M25" s="27"/>
    </row>
    <row r="26" spans="1:89" ht="15" customHeight="1">
      <c r="A26" s="34"/>
      <c r="B26" s="35"/>
      <c r="C26" s="35"/>
      <c r="D26" s="35"/>
      <c r="E26" s="35"/>
      <c r="F26" s="35"/>
      <c r="G26" s="35"/>
      <c r="H26" s="35"/>
      <c r="I26" s="28"/>
      <c r="J26" s="28"/>
      <c r="K26" s="28"/>
      <c r="L26" s="28"/>
      <c r="M26" s="29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</sheetData>
  <mergeCells count="34">
    <mergeCell ref="A18:M18"/>
    <mergeCell ref="A16:M16"/>
    <mergeCell ref="A2:M3"/>
    <mergeCell ref="C7:H7"/>
    <mergeCell ref="C8:H8"/>
    <mergeCell ref="A6:B6"/>
    <mergeCell ref="A7:B7"/>
    <mergeCell ref="A8:B8"/>
    <mergeCell ref="K6:M6"/>
    <mergeCell ref="K7:M7"/>
    <mergeCell ref="K8:M8"/>
    <mergeCell ref="C6:J6"/>
    <mergeCell ref="I7:J7"/>
    <mergeCell ref="I8:J8"/>
    <mergeCell ref="H10:I10"/>
    <mergeCell ref="K14:M14"/>
    <mergeCell ref="D17:M17"/>
    <mergeCell ref="B10:D10"/>
    <mergeCell ref="A17:C17"/>
    <mergeCell ref="A12:K12"/>
    <mergeCell ref="A14:C14"/>
    <mergeCell ref="A13:K13"/>
    <mergeCell ref="B11:D11"/>
    <mergeCell ref="H11:I11"/>
    <mergeCell ref="A15:C15"/>
    <mergeCell ref="D15:M15"/>
    <mergeCell ref="I22:M26"/>
    <mergeCell ref="A22:H26"/>
    <mergeCell ref="A20:M20"/>
    <mergeCell ref="A21:M21"/>
    <mergeCell ref="A19:C19"/>
    <mergeCell ref="D19:H19"/>
    <mergeCell ref="K19:M19"/>
    <mergeCell ref="I19:J19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8C17B6-6E69-4AE3-B2B0-30C4D99FCE85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2024-08-13T19:57:38Z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