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27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3929" documentId="8_{234EC04C-62B1-4DA2-ADA3-6907629F844F}" xr6:coauthVersionLast="47" xr6:coauthVersionMax="47" xr10:uidLastSave="{FAF0D29B-5335-4B3A-8459-B33590930FA4}"/>
  <bookViews>
    <workbookView xWindow="-120" yWindow="-120" windowWidth="29040" windowHeight="15840" xr2:uid="{00000000-000D-0000-FFFF-FFFF00000000}"/>
  </bookViews>
  <sheets>
    <sheet name="Proceso Núm. ENJ-CM-2024-026" sheetId="5" r:id="rId1"/>
  </sheets>
  <definedNames>
    <definedName name="_xlnm.Print_Titles" localSheetId="0">'Proceso Núm. ENJ-CM-2024-026'!$1:$10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K12" i="5"/>
  <c r="J12" i="5" s="1"/>
  <c r="M12" i="5" s="1"/>
  <c r="L11" i="5"/>
  <c r="M13" i="5" l="1"/>
  <c r="J11" i="5"/>
  <c r="M14" i="5" l="1"/>
  <c r="M11" i="5"/>
  <c r="K15" i="5"/>
  <c r="K19" i="5" s="1"/>
</calcChain>
</file>

<file path=xl/sharedStrings.xml><?xml version="1.0" encoding="utf-8"?>
<sst xmlns="http://schemas.openxmlformats.org/spreadsheetml/2006/main" count="28" uniqueCount="26">
  <si>
    <t>OFERTA ECONÓMICA</t>
  </si>
  <si>
    <t>Título del Proceso:</t>
  </si>
  <si>
    <t>Solicitud de compra para la adquisición de computadoras (laptops) y tableta electrónica para uso de la dirección de la Escuela Nacional de la Judicatura.</t>
  </si>
  <si>
    <t>ENJ-CM-2024-026</t>
  </si>
  <si>
    <t>Nombre del Oferente:</t>
  </si>
  <si>
    <t>RNC</t>
  </si>
  <si>
    <t>Fecha:</t>
  </si>
  <si>
    <t>RPE</t>
  </si>
  <si>
    <t>Reglón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</si>
  <si>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</si>
  <si>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</si>
  <si>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</si>
  <si>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</si>
  <si>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</si>
  <si>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</t>
  </si>
  <si>
    <t>Precio Unitario Final</t>
  </si>
  <si>
    <t>Precio Total</t>
  </si>
  <si>
    <t>Laptop
Especificaciones: 
Equipos nuevos (no refurbished).
• Intel Core i5, 11ª generación en adelante.
• RAM 16 GB
• Almacenamiento 512 GB.
• Disco SSD
• Sistema operativo W10 PRO en adelante.
• Touch
• Pantalla 15" en adelante.
• Puerto USB 3.0 en adelante.
• Puerto HDMI
• Mínimo 1 año de garantía.
• Distribuidor autorizado.</t>
  </si>
  <si>
    <t>UND</t>
  </si>
  <si>
    <t>Tableta electrónica 
Especificaciones: 
Equipos nuevos (no refurbished).
• Pantalla Ultra retina de 13 pulgadas.
• Resolución de 2752 x 2064 a 264 ppi.
• Redes 5G LTE | Wi-Fi 6E | Bluetooth 5.3
• Memoria: 512 GB
• 8GB RAM
• HDR Inteligente 4.
• Chip M4
• Grabación de video 4K de 24 hasta 60 cps.
• Cámara gran angular de 12 MP.
• Mínimo 1 año de garantía.
• Ofrecer garantía con el fabricante</t>
  </si>
  <si>
    <t xml:space="preserve">Comentarios:  </t>
  </si>
  <si>
    <t>Condición de pago:</t>
  </si>
  <si>
    <t>Tiempo de entrega: De 1 a 4 semanas para las laptops y de 1 a 10 semanas para la Tablet luego de  entregada la orden de compra. Martes o jueves de 9:00 a.m. a 4:00 p.m
Lugar: Instalaciones de la ENJ, ubicada en la Calle César Nicolás Penson #59, Gascue, Santo Domingo, Distrito Nacional, República Dominicana.</t>
  </si>
  <si>
    <t>VALOR DE LA OFERTA EN LETRAS 
(DEBE CONTENER LOS IMPUESTOS INCLUIDOS)</t>
  </si>
  <si>
    <t>Total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</si>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</sst>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4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10" fillId="5" borderId="19" xfId="0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  <xf numFmtId="165" fontId="5" fillId="3" borderId="36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/>
    </xf>
    <xf numFmtId="165" fontId="5" fillId="3" borderId="19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10" fillId="5" borderId="22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right" vertical="center"/>
    </xf>
    <xf numFmtId="0" fontId="10" fillId="5" borderId="19" xfId="0" applyFont="1" applyFill="1" applyBorder="1" applyAlignment="1">
      <alignment horizontal="right" vertical="center"/>
    </xf>
    <xf numFmtId="0" fontId="10" fillId="5" borderId="20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right" vertical="center"/>
    </xf>
    <xf numFmtId="0" fontId="10" fillId="5" borderId="16" xfId="0" applyFont="1" applyFill="1" applyBorder="1" applyAlignment="1">
      <alignment horizontal="right" vertical="center"/>
    </xf>
    <xf numFmtId="0" fontId="10" fillId="5" borderId="24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11" fillId="3" borderId="14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447675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6"/>
  <sheetViews>
    <sheetView showGridLines="0" tabSelected="1" topLeftCell="A13" zoomScale="80" zoomScaleNormal="80" zoomScaleSheetLayoutView="100" workbookViewId="0">
      <selection activeCell="A16" sqref="A16:M16"/>
    </sheetView>
  </sheetViews>
  <sheetFormatPr defaultColWidth="11.42578125" defaultRowHeight="15"/>
  <cols>
    <col min="1" max="1" width="9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13.5703125" customWidth="1"/>
    <col min="9" max="9" width="5.140625" customWidth="1"/>
    <col min="10" max="10" width="23.140625" customWidth="1"/>
    <col min="11" max="11" width="25.7109375" customWidth="1"/>
    <col min="12" max="12" width="12.7109375" hidden="1" customWidth="1"/>
    <col min="13" max="13" width="72.5703125" customWidth="1"/>
    <col min="14" max="14" width="6" customWidth="1"/>
  </cols>
  <sheetData>
    <row r="1" spans="1:89" ht="45" customHeight="1"/>
    <row r="2" spans="1:89" ht="18.95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89" ht="30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89" ht="30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89" ht="30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89" ht="69.75" customHeight="1">
      <c r="A6" s="42" t="s">
        <v>1</v>
      </c>
      <c r="B6" s="42"/>
      <c r="C6" s="49" t="s">
        <v>2</v>
      </c>
      <c r="D6" s="50"/>
      <c r="E6" s="50"/>
      <c r="F6" s="50"/>
      <c r="G6" s="50"/>
      <c r="H6" s="50"/>
      <c r="I6" s="51"/>
      <c r="J6" s="52"/>
      <c r="K6" s="45" t="s">
        <v>3</v>
      </c>
      <c r="L6" s="45"/>
      <c r="M6" s="45"/>
    </row>
    <row r="7" spans="1:89" ht="45" customHeight="1">
      <c r="A7" s="43" t="s">
        <v>4</v>
      </c>
      <c r="B7" s="43"/>
      <c r="C7" s="38"/>
      <c r="D7" s="39"/>
      <c r="E7" s="39"/>
      <c r="F7" s="39"/>
      <c r="G7" s="39"/>
      <c r="H7" s="39"/>
      <c r="I7" s="53" t="s">
        <v>5</v>
      </c>
      <c r="J7" s="53"/>
      <c r="K7" s="46"/>
      <c r="L7" s="46"/>
      <c r="M7" s="47"/>
    </row>
    <row r="8" spans="1:89" ht="45" customHeight="1">
      <c r="A8" s="44" t="s">
        <v>6</v>
      </c>
      <c r="B8" s="44"/>
      <c r="C8" s="40"/>
      <c r="D8" s="40"/>
      <c r="E8" s="40"/>
      <c r="F8" s="40"/>
      <c r="G8" s="40"/>
      <c r="H8" s="41"/>
      <c r="I8" s="53" t="s">
        <v>7</v>
      </c>
      <c r="J8" s="53"/>
      <c r="K8" s="48"/>
      <c r="L8" s="40"/>
      <c r="M8" s="40"/>
    </row>
    <row r="9" spans="1:89" ht="6" customHeight="1">
      <c r="A9" s="2"/>
      <c r="B9" s="2"/>
      <c r="C9" s="2"/>
      <c r="D9" s="2"/>
      <c r="E9" s="2"/>
      <c r="F9" s="3"/>
      <c r="G9" s="3"/>
      <c r="H9" s="3"/>
      <c r="I9" s="13"/>
      <c r="J9" s="15"/>
      <c r="K9" s="3"/>
      <c r="L9" s="3"/>
      <c r="M9" s="3"/>
    </row>
    <row r="10" spans="1:89" ht="50.25" customHeight="1">
      <c r="A10" s="4" t="s">
        <v>8</v>
      </c>
      <c r="B10" s="62" t="s">
        <v>9</v>
      </c>
      <c r="C10" s="62"/>
      <c r="D10" s="62"/>
      <c r="E10" s="27" t="s">
        <v>10</v>
      </c>
      <c r="F10" s="12" t="s">
        <v>11</v>
      </c>
      <c r="G10" s="10" t="s">
        <v>12</v>
      </c>
      <c r="H10" s="57" t="s">
        <v>13</v>
      </c>
      <c r="I10" s="58"/>
      <c r="J10" s="21" t="s">
        <v>14</v>
      </c>
      <c r="K10" s="9" t="s">
        <v>15</v>
      </c>
      <c r="L10" s="10"/>
      <c r="M10" s="5" t="s">
        <v>16</v>
      </c>
    </row>
    <row r="11" spans="1:89" ht="237" customHeight="1">
      <c r="A11" s="9">
        <v>1</v>
      </c>
      <c r="B11" s="54" t="s">
        <v>17</v>
      </c>
      <c r="C11" s="55"/>
      <c r="D11" s="56"/>
      <c r="E11" s="22"/>
      <c r="F11" s="23" t="s">
        <v>18</v>
      </c>
      <c r="G11" s="12">
        <v>17</v>
      </c>
      <c r="H11" s="72"/>
      <c r="I11" s="73"/>
      <c r="J11" s="18">
        <f>K11*0.18</f>
        <v>0</v>
      </c>
      <c r="K11" s="18">
        <f>SUM(G11*H11)</f>
        <v>0</v>
      </c>
      <c r="L11" s="25">
        <f>SUM(G10)</f>
        <v>0</v>
      </c>
      <c r="M11" s="24">
        <f>SUM(J11+K11)</f>
        <v>0</v>
      </c>
    </row>
    <row r="12" spans="1:89" ht="249" customHeight="1">
      <c r="A12" s="28">
        <v>2</v>
      </c>
      <c r="B12" s="74" t="s">
        <v>19</v>
      </c>
      <c r="C12" s="74"/>
      <c r="D12" s="74"/>
      <c r="E12" s="26"/>
      <c r="F12" s="23" t="s">
        <v>18</v>
      </c>
      <c r="G12" s="21">
        <v>1</v>
      </c>
      <c r="H12" s="72"/>
      <c r="I12" s="73"/>
      <c r="J12" s="24">
        <f>K12*0.18</f>
        <v>0</v>
      </c>
      <c r="K12" s="24">
        <f>SUM(G12*H12)</f>
        <v>0</v>
      </c>
      <c r="L12" s="24"/>
      <c r="M12" s="24">
        <f>SUM(J12+K12)</f>
        <v>0</v>
      </c>
    </row>
    <row r="13" spans="1:89" ht="27.75" customHeight="1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20"/>
      <c r="M13" s="18">
        <f>K11+K12</f>
        <v>0</v>
      </c>
    </row>
    <row r="14" spans="1:89" ht="27.75" customHeight="1">
      <c r="A14" s="69" t="s">
        <v>14</v>
      </c>
      <c r="B14" s="70"/>
      <c r="C14" s="70"/>
      <c r="D14" s="70"/>
      <c r="E14" s="70"/>
      <c r="F14" s="70"/>
      <c r="G14" s="70"/>
      <c r="H14" s="70"/>
      <c r="I14" s="70"/>
      <c r="J14" s="70"/>
      <c r="K14" s="71"/>
      <c r="L14" s="16"/>
      <c r="M14" s="17">
        <f>J11+J12</f>
        <v>0</v>
      </c>
    </row>
    <row r="15" spans="1:89" ht="27.75" customHeight="1">
      <c r="A15" s="67"/>
      <c r="B15" s="68"/>
      <c r="C15" s="68"/>
      <c r="D15" s="14"/>
      <c r="E15" s="14"/>
      <c r="F15" s="14"/>
      <c r="G15" s="14"/>
      <c r="H15" s="14"/>
      <c r="I15" s="14"/>
      <c r="J15" s="14"/>
      <c r="K15" s="59">
        <f>M13+M14</f>
        <v>0</v>
      </c>
      <c r="L15" s="59"/>
      <c r="M15" s="59"/>
    </row>
    <row r="16" spans="1:89" s="8" customFormat="1" ht="61.5" customHeight="1">
      <c r="A16" s="32" t="s">
        <v>20</v>
      </c>
      <c r="B16" s="33"/>
      <c r="C16" s="33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6"/>
      <c r="O16" s="6"/>
      <c r="P16" s="6"/>
      <c r="Q16" s="6"/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</row>
    <row r="17" spans="1:89" s="8" customFormat="1" ht="61.5" customHeight="1">
      <c r="A17" s="63" t="s">
        <v>21</v>
      </c>
      <c r="B17" s="63"/>
      <c r="C17" s="63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19"/>
      <c r="O17" s="6"/>
      <c r="P17" s="6"/>
      <c r="Q17" s="6"/>
      <c r="R17" s="6"/>
      <c r="S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</row>
    <row r="18" spans="1:89" s="8" customFormat="1" ht="150" customHeight="1">
      <c r="A18" s="29" t="s">
        <v>22</v>
      </c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31"/>
      <c r="M18" s="31"/>
      <c r="N18" s="6"/>
      <c r="O18" s="6"/>
      <c r="P18" s="6"/>
      <c r="Q18" s="6"/>
      <c r="R18" s="6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s="1" customFormat="1" ht="108.75" customHeight="1">
      <c r="A19" s="88" t="s">
        <v>23</v>
      </c>
      <c r="B19" s="88"/>
      <c r="C19" s="88"/>
      <c r="D19" s="89"/>
      <c r="E19" s="89"/>
      <c r="F19" s="89"/>
      <c r="G19" s="89"/>
      <c r="H19" s="89"/>
      <c r="I19" s="91" t="s">
        <v>24</v>
      </c>
      <c r="J19" s="92"/>
      <c r="K19" s="90">
        <f>K15</f>
        <v>0</v>
      </c>
      <c r="L19" s="90"/>
      <c r="M19" s="90"/>
    </row>
    <row r="20" spans="1:89" ht="6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89" ht="6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89" ht="15" customHeight="1">
      <c r="A22" s="81" t="s">
        <v>25</v>
      </c>
      <c r="B22" s="82"/>
      <c r="C22" s="82"/>
      <c r="D22" s="82"/>
      <c r="E22" s="82"/>
      <c r="F22" s="82"/>
      <c r="G22" s="82"/>
      <c r="H22" s="82"/>
      <c r="I22" s="75"/>
      <c r="J22" s="75"/>
      <c r="K22" s="75"/>
      <c r="L22" s="75"/>
      <c r="M22" s="76"/>
    </row>
    <row r="23" spans="1:89" ht="15" customHeight="1">
      <c r="A23" s="83"/>
      <c r="B23" s="84"/>
      <c r="C23" s="84"/>
      <c r="D23" s="84"/>
      <c r="E23" s="84"/>
      <c r="F23" s="84"/>
      <c r="G23" s="84"/>
      <c r="H23" s="84"/>
      <c r="I23" s="77"/>
      <c r="J23" s="77"/>
      <c r="K23" s="77"/>
      <c r="L23" s="77"/>
      <c r="M23" s="78"/>
    </row>
    <row r="24" spans="1:89" ht="15" customHeight="1">
      <c r="A24" s="83"/>
      <c r="B24" s="84"/>
      <c r="C24" s="84"/>
      <c r="D24" s="84"/>
      <c r="E24" s="84"/>
      <c r="F24" s="84"/>
      <c r="G24" s="84"/>
      <c r="H24" s="84"/>
      <c r="I24" s="77"/>
      <c r="J24" s="77"/>
      <c r="K24" s="77"/>
      <c r="L24" s="77"/>
      <c r="M24" s="78"/>
    </row>
    <row r="25" spans="1:89" ht="15" customHeight="1">
      <c r="A25" s="83"/>
      <c r="B25" s="84"/>
      <c r="C25" s="84"/>
      <c r="D25" s="84"/>
      <c r="E25" s="84"/>
      <c r="F25" s="84"/>
      <c r="G25" s="84"/>
      <c r="H25" s="84"/>
      <c r="I25" s="77"/>
      <c r="J25" s="77"/>
      <c r="K25" s="77"/>
      <c r="L25" s="77"/>
      <c r="M25" s="78"/>
    </row>
    <row r="26" spans="1:89" ht="15" customHeight="1">
      <c r="A26" s="85"/>
      <c r="B26" s="86"/>
      <c r="C26" s="86"/>
      <c r="D26" s="86"/>
      <c r="E26" s="86"/>
      <c r="F26" s="86"/>
      <c r="G26" s="86"/>
      <c r="H26" s="86"/>
      <c r="I26" s="79"/>
      <c r="J26" s="79"/>
      <c r="K26" s="79"/>
      <c r="L26" s="79"/>
      <c r="M26" s="80"/>
    </row>
  </sheetData>
  <mergeCells count="34">
    <mergeCell ref="I22:M26"/>
    <mergeCell ref="A22:H26"/>
    <mergeCell ref="A20:M20"/>
    <mergeCell ref="A21:M21"/>
    <mergeCell ref="A19:C19"/>
    <mergeCell ref="D19:H19"/>
    <mergeCell ref="K19:M19"/>
    <mergeCell ref="I19:J19"/>
    <mergeCell ref="K15:M15"/>
    <mergeCell ref="D17:M17"/>
    <mergeCell ref="B10:D10"/>
    <mergeCell ref="A17:C17"/>
    <mergeCell ref="A13:K13"/>
    <mergeCell ref="A15:C15"/>
    <mergeCell ref="A14:K14"/>
    <mergeCell ref="H11:I11"/>
    <mergeCell ref="B12:D12"/>
    <mergeCell ref="H12:I12"/>
    <mergeCell ref="A18:M18"/>
    <mergeCell ref="A16:M16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I7:J7"/>
    <mergeCell ref="I8:J8"/>
    <mergeCell ref="B11:D11"/>
    <mergeCell ref="H10:I10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2024-07-03T14:05:20Z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