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18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1548" documentId="8_{234EC04C-62B1-4DA2-ADA3-6907629F844F}" xr6:coauthVersionLast="47" xr6:coauthVersionMax="47" xr10:uidLastSave="{4B329133-B3CD-41B9-A333-60B220C42074}"/>
  <bookViews>
    <workbookView xWindow="-120" yWindow="-120" windowWidth="29040" windowHeight="15840" xr2:uid="{00000000-000D-0000-FFFF-FFFF00000000}"/>
  </bookViews>
  <sheets>
    <sheet name="Proceso Núm. ENJ-CM-2023-206" sheetId="5" r:id="rId1"/>
  </sheets>
  <definedNames>
    <definedName name="_xlnm.Print_Titles" localSheetId="0">'Proceso Núm. ENJ-CM-2023-206'!$1:$10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5" l="1"/>
  <c r="L26" i="5"/>
  <c r="J26" i="5" s="1"/>
  <c r="K26" i="5" s="1"/>
  <c r="M26" i="5"/>
  <c r="N26" i="5"/>
  <c r="L27" i="5"/>
  <c r="J27" i="5" s="1"/>
  <c r="K27" i="5" s="1"/>
  <c r="M27" i="5"/>
  <c r="N27" i="5"/>
  <c r="N24" i="5"/>
  <c r="L20" i="5"/>
  <c r="J20" i="5" s="1"/>
  <c r="K20" i="5" s="1"/>
  <c r="M20" i="5"/>
  <c r="N20" i="5"/>
  <c r="L21" i="5"/>
  <c r="J21" i="5" s="1"/>
  <c r="K21" i="5" s="1"/>
  <c r="M21" i="5"/>
  <c r="N21" i="5"/>
  <c r="L22" i="5"/>
  <c r="J22" i="5" s="1"/>
  <c r="K22" i="5" s="1"/>
  <c r="M22" i="5"/>
  <c r="N22" i="5"/>
  <c r="L23" i="5"/>
  <c r="J23" i="5" s="1"/>
  <c r="K23" i="5" s="1"/>
  <c r="M23" i="5"/>
  <c r="N23" i="5"/>
  <c r="L24" i="5"/>
  <c r="J24" i="5" s="1"/>
  <c r="K24" i="5" s="1"/>
  <c r="M24" i="5"/>
  <c r="L14" i="5"/>
  <c r="J14" i="5" s="1"/>
  <c r="M14" i="5"/>
  <c r="L15" i="5"/>
  <c r="J15" i="5" s="1"/>
  <c r="K15" i="5" s="1"/>
  <c r="M15" i="5"/>
  <c r="N15" i="5"/>
  <c r="L16" i="5"/>
  <c r="J16" i="5" s="1"/>
  <c r="K16" i="5" s="1"/>
  <c r="M16" i="5"/>
  <c r="N16" i="5"/>
  <c r="L19" i="5"/>
  <c r="J19" i="5" s="1"/>
  <c r="K19" i="5" s="1"/>
  <c r="M19" i="5"/>
  <c r="N19" i="5"/>
  <c r="L28" i="5"/>
  <c r="L12" i="5"/>
  <c r="M12" i="5"/>
  <c r="L17" i="5"/>
  <c r="J17" i="5" s="1"/>
  <c r="K17" i="5" s="1"/>
  <c r="M17" i="5"/>
  <c r="N17" i="5"/>
  <c r="J28" i="5"/>
  <c r="M28" i="5"/>
  <c r="L11" i="5"/>
  <c r="K29" i="5" s="1"/>
  <c r="M11" i="5"/>
  <c r="J12" i="5" l="1"/>
  <c r="K30" i="5"/>
  <c r="L33" i="5" s="1"/>
  <c r="K14" i="5"/>
  <c r="N14" i="5"/>
  <c r="K28" i="5"/>
  <c r="J11" i="5"/>
  <c r="N11" i="5" s="1"/>
  <c r="K12" i="5" l="1"/>
  <c r="N12" i="5"/>
  <c r="K11" i="5"/>
</calcChain>
</file>

<file path=xl/sharedStrings.xml><?xml version="1.0" encoding="utf-8"?>
<sst xmlns="http://schemas.openxmlformats.org/spreadsheetml/2006/main" count="99" uniqueCount="47">
  <si>
    <t>OFERTA ECONÓMICA</t>
  </si>
  <si>
    <t>Título del Proceso:</t>
  </si>
  <si>
    <t xml:space="preserve"> Solicitud de contratación para el alquiler de salón de hotel en el Distrito Nacional, que incluya audiovisuales, refrigerio y almuerzo para la actividad “Planificación 2024 para una
justicia al día”, a celebrarse el día 27 de octubre de 2023 (sujeto a confirmación), en horario de 8:00 a.m. hasta la 5:00 p.m. En la ciudad de Santo Domingo. Dirigido a Mipymes</t>
  </si>
  <si>
    <t>No. Expediente:</t>
  </si>
  <si>
    <t>ENJ-CM-2023-216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</si>
  <si>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</si>
  <si>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</si>
  <si>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</si>
  <si>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</si>
  <si>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</si>
  <si>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</si>
  <si>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</si>
  <si>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</si>
  <si>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</si>
  <si>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</si>
  <si>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</si>
  <si>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</si>
  <si>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</si>
  <si>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</si>
  <si>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Salón de conferencia con capacidad para 130 personas con aire acondicionado, parqueos y conexión a internet inalámbrico (para todo el salón), planta eléctrica con transfer
automático e inmediato.</t>
  </si>
  <si>
    <t>N/A</t>
  </si>
  <si>
    <t>UND</t>
  </si>
  <si>
    <t>Estación líquida permanente: agua, café, té, azúcar crema, azúcar blanca, edulcorante, cremora, leche descremada, leche sin lactosa, leche de almendra y cocoa,
colocadas dentro del salón de conferencia en (3) mesas corridas.</t>
  </si>
  <si>
    <t>Montaje del salón y asistencia del personal de servicio:</t>
  </si>
  <si>
    <t>Montaje de 10 mesas redondas de 10 personas con manteles</t>
  </si>
  <si>
    <t>Una mesa de registro rectangular para la entrada del salón con cuatro sillas.</t>
  </si>
  <si>
    <t>Tarima</t>
  </si>
  <si>
    <t>Dos mesas rectangulares con sus sillas para 20 personas con manteles para el equipo técnico.</t>
  </si>
  <si>
    <t>Incluir los siguientes audiovisuales:
• El salón debe estar montado a la 05:00 p.m. del día anterior</t>
  </si>
  <si>
    <t>Dos Pantallas de 130 pulgadas de ancho por 70 pulgadas de alto.</t>
  </si>
  <si>
    <t>Pódium y su micrófono de pódium.</t>
  </si>
  <si>
    <t>6 micrófonos inalámbricos.</t>
  </si>
  <si>
    <t>Data show, Equipo de proyección.</t>
  </si>
  <si>
    <t>Sistema de sonido con dos bocinas y su pedestal.</t>
  </si>
  <si>
    <t>Soporte Técnico Audiovisual permanente.</t>
  </si>
  <si>
    <t>Refrigerio y Almuerzo:</t>
  </si>
  <si>
    <t>Refrigerio matutino: tres opciones saladas y dos dulces con jugos naturales. Total: 5 opciones.</t>
  </si>
  <si>
    <t>Refrigerio vespertino: tres opciones saladas y dos dulces con jugos naturales. Total: 5 opciones.</t>
  </si>
  <si>
    <t>• Almuerzo tipo buffet con postre y bebidas (refrescos y jugos diferentes sabores) en un salón o restaurante del hotel.
• Incluir personal de servicios y camareros permanentes.</t>
  </si>
  <si>
    <t>SUBTOTAL</t>
  </si>
  <si>
    <t>TOTAL ITBIS</t>
  </si>
  <si>
    <t>Condición de pago:</t>
  </si>
  <si>
    <t xml:space="preserve">Fecha y hora: A realizar el 27 de octubre  (sujeto a confirmación) en horario de 8:00 a.m. a 5:00 p.m.  El espacio debe estar habilitado y disponible (montado) a confirmar con el proveedor adjudicado luego de emitida la orden de compra. 
Disponibilidad del salón 2 horas antes de la hora de inicio del evento. "					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</si>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</sst>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11"/>
      <color rgb="FF3B3838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0"/>
      <color rgb="FF000000"/>
      <name val="Montserrat"/>
    </font>
    <font>
      <b/>
      <sz val="12"/>
      <color theme="1"/>
      <name val="Montserrat"/>
    </font>
    <font>
      <b/>
      <sz val="11"/>
      <color rgb="FF000000"/>
      <name val="Montserrat"/>
    </font>
    <font>
      <sz val="11"/>
      <color rgb="FF000000"/>
      <name val="Montserrat"/>
    </font>
    <font>
      <b/>
      <sz val="12"/>
      <color rgb="FF000000"/>
      <name val="Montserrat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theme="2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8" fillId="3" borderId="8" xfId="0" applyFont="1" applyFill="1" applyBorder="1" applyAlignment="1">
      <alignment vertical="top"/>
    </xf>
    <xf numFmtId="0" fontId="8" fillId="4" borderId="10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165" fontId="9" fillId="2" borderId="16" xfId="0" applyNumberFormat="1" applyFont="1" applyFill="1" applyBorder="1" applyAlignment="1" applyProtection="1">
      <alignment horizontal="center" vertical="center"/>
      <protection locked="0"/>
    </xf>
    <xf numFmtId="9" fontId="9" fillId="2" borderId="16" xfId="0" applyNumberFormat="1" applyFont="1" applyFill="1" applyBorder="1" applyAlignment="1" applyProtection="1">
      <alignment horizontal="center" vertical="center"/>
      <protection locked="0"/>
    </xf>
    <xf numFmtId="165" fontId="9" fillId="4" borderId="16" xfId="0" applyNumberFormat="1" applyFont="1" applyFill="1" applyBorder="1" applyAlignment="1">
      <alignment horizontal="center" vertical="center"/>
    </xf>
    <xf numFmtId="165" fontId="9" fillId="4" borderId="16" xfId="0" applyNumberFormat="1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165" fontId="9" fillId="4" borderId="12" xfId="0" applyNumberFormat="1" applyFont="1" applyFill="1" applyBorder="1" applyAlignment="1">
      <alignment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1" fillId="4" borderId="16" xfId="0" applyFont="1" applyFill="1" applyBorder="1" applyAlignment="1">
      <alignment vertical="center" wrapText="1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11" fillId="4" borderId="16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right"/>
    </xf>
    <xf numFmtId="0" fontId="14" fillId="4" borderId="19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5" fontId="11" fillId="4" borderId="1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5" borderId="11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4" fillId="4" borderId="17" xfId="0" applyFont="1" applyFill="1" applyBorder="1" applyAlignment="1">
      <alignment horizontal="left" vertical="center" wrapText="1"/>
    </xf>
    <xf numFmtId="0" fontId="14" fillId="4" borderId="20" xfId="0" applyFont="1" applyFill="1" applyBorder="1" applyAlignment="1">
      <alignment horizontal="left" vertical="center" wrapText="1"/>
    </xf>
    <xf numFmtId="0" fontId="14" fillId="4" borderId="21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12" fillId="0" borderId="7" xfId="0" applyFont="1" applyBorder="1" applyAlignment="1" applyProtection="1">
      <alignment horizontal="center" wrapText="1"/>
      <protection locked="0"/>
    </xf>
    <xf numFmtId="0" fontId="12" fillId="0" borderId="8" xfId="0" applyFont="1" applyBorder="1" applyAlignment="1" applyProtection="1">
      <alignment horizontal="center" wrapText="1"/>
      <protection locked="0"/>
    </xf>
    <xf numFmtId="0" fontId="14" fillId="4" borderId="16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/>
    </xf>
    <xf numFmtId="0" fontId="9" fillId="0" borderId="0" xfId="0" applyFont="1" applyAlignment="1" applyProtection="1">
      <alignment horizontal="center" vertical="center"/>
      <protection locked="0"/>
    </xf>
    <xf numFmtId="165" fontId="16" fillId="6" borderId="16" xfId="0" applyNumberFormat="1" applyFont="1" applyFill="1" applyBorder="1" applyAlignment="1">
      <alignment horizontal="left"/>
    </xf>
    <xf numFmtId="0" fontId="16" fillId="6" borderId="16" xfId="0" applyFont="1" applyFill="1" applyBorder="1" applyAlignment="1">
      <alignment horizontal="left"/>
    </xf>
    <xf numFmtId="0" fontId="9" fillId="4" borderId="18" xfId="0" applyFont="1" applyFill="1" applyBorder="1" applyAlignment="1" applyProtection="1">
      <alignment horizontal="center" vertical="center" wrapText="1"/>
      <protection locked="0"/>
    </xf>
    <xf numFmtId="0" fontId="14" fillId="7" borderId="17" xfId="0" applyFont="1" applyFill="1" applyBorder="1" applyAlignment="1">
      <alignment horizontal="left" vertical="center" wrapText="1"/>
    </xf>
    <xf numFmtId="0" fontId="14" fillId="7" borderId="20" xfId="0" applyFont="1" applyFill="1" applyBorder="1" applyAlignment="1">
      <alignment horizontal="left" vertical="center" wrapText="1"/>
    </xf>
    <xf numFmtId="0" fontId="14" fillId="7" borderId="21" xfId="0" applyFont="1" applyFill="1" applyBorder="1" applyAlignment="1">
      <alignment horizontal="left" vertical="center" wrapText="1"/>
    </xf>
    <xf numFmtId="0" fontId="9" fillId="7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4" borderId="17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center" wrapText="1"/>
    </xf>
    <xf numFmtId="0" fontId="14" fillId="4" borderId="24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 wrapText="1"/>
    </xf>
    <xf numFmtId="165" fontId="9" fillId="2" borderId="18" xfId="0" applyNumberFormat="1" applyFont="1" applyFill="1" applyBorder="1" applyAlignment="1" applyProtection="1">
      <alignment horizontal="center" vertical="center"/>
      <protection locked="0"/>
    </xf>
    <xf numFmtId="9" fontId="9" fillId="2" borderId="18" xfId="0" applyNumberFormat="1" applyFont="1" applyFill="1" applyBorder="1" applyAlignment="1" applyProtection="1">
      <alignment horizontal="center" vertical="center"/>
      <protection locked="0"/>
    </xf>
    <xf numFmtId="165" fontId="9" fillId="4" borderId="18" xfId="0" applyNumberFormat="1" applyFont="1" applyFill="1" applyBorder="1" applyAlignment="1">
      <alignment horizontal="center" vertical="center"/>
    </xf>
    <xf numFmtId="165" fontId="9" fillId="4" borderId="18" xfId="0" applyNumberFormat="1" applyFont="1" applyFill="1" applyBorder="1" applyAlignment="1">
      <alignment vertical="center"/>
    </xf>
    <xf numFmtId="165" fontId="9" fillId="4" borderId="25" xfId="0" applyNumberFormat="1" applyFont="1" applyFill="1" applyBorder="1" applyAlignment="1">
      <alignment vertical="center"/>
    </xf>
    <xf numFmtId="0" fontId="17" fillId="7" borderId="26" xfId="0" applyFont="1" applyFill="1" applyBorder="1" applyAlignment="1">
      <alignment horizontal="left" vertical="center" wrapText="1"/>
    </xf>
    <xf numFmtId="0" fontId="14" fillId="7" borderId="27" xfId="0" applyFont="1" applyFill="1" applyBorder="1" applyAlignment="1">
      <alignment horizontal="left" vertical="center" wrapText="1"/>
    </xf>
    <xf numFmtId="0" fontId="14" fillId="7" borderId="28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9" fillId="4" borderId="29" xfId="0" applyFont="1" applyFill="1" applyBorder="1" applyAlignment="1" applyProtection="1">
      <alignment horizontal="center" vertical="center" wrapText="1"/>
      <protection locked="0"/>
    </xf>
    <xf numFmtId="165" fontId="9" fillId="4" borderId="19" xfId="0" applyNumberFormat="1" applyFont="1" applyFill="1" applyBorder="1" applyAlignment="1">
      <alignment vertical="center"/>
    </xf>
    <xf numFmtId="165" fontId="9" fillId="4" borderId="30" xfId="0" applyNumberFormat="1" applyFont="1" applyFill="1" applyBorder="1" applyAlignment="1">
      <alignment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59533</xdr:colOff>
      <xdr:row>0</xdr:row>
      <xdr:rowOff>142875</xdr:rowOff>
    </xdr:from>
    <xdr:to>
      <xdr:col>3</xdr:col>
      <xdr:colOff>381001</xdr:colOff>
      <xdr:row>3</xdr:row>
      <xdr:rowOff>154782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1A3EA1-E77B-A5A1-3B46-B2E891498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3" y="142875"/>
          <a:ext cx="2786062" cy="1214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topLeftCell="A19" zoomScale="80" zoomScaleNormal="80" zoomScaleSheetLayoutView="100" workbookViewId="0">
      <selection activeCell="B24" sqref="B24:N24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30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8.75" customHeight="1">
      <c r="A4" s="38"/>
      <c r="B4" s="38"/>
      <c r="C4" s="38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61.5" customHeight="1">
      <c r="A6" s="33" t="s">
        <v>1</v>
      </c>
      <c r="B6" s="33"/>
      <c r="C6" s="30" t="s">
        <v>2</v>
      </c>
      <c r="D6" s="30"/>
      <c r="E6" s="30"/>
      <c r="F6" s="30"/>
      <c r="G6" s="30"/>
      <c r="H6" s="30"/>
      <c r="I6" s="34" t="s">
        <v>3</v>
      </c>
      <c r="J6" s="34"/>
      <c r="K6" s="6"/>
      <c r="L6" s="40" t="s">
        <v>4</v>
      </c>
      <c r="M6" s="40"/>
      <c r="N6" s="40"/>
    </row>
    <row r="7" spans="1:14" ht="45" customHeight="1">
      <c r="A7" s="37" t="s">
        <v>5</v>
      </c>
      <c r="B7" s="37"/>
      <c r="C7" s="31"/>
      <c r="D7" s="31"/>
      <c r="E7" s="31"/>
      <c r="F7" s="31"/>
      <c r="G7" s="31"/>
      <c r="H7" s="31"/>
      <c r="I7" s="35" t="s">
        <v>6</v>
      </c>
      <c r="J7" s="35"/>
      <c r="K7" s="7"/>
      <c r="L7" s="41"/>
      <c r="M7" s="41"/>
      <c r="N7" s="41"/>
    </row>
    <row r="8" spans="1:14" ht="45" customHeight="1" thickBot="1">
      <c r="A8" s="39" t="s">
        <v>7</v>
      </c>
      <c r="B8" s="39"/>
      <c r="C8" s="32"/>
      <c r="D8" s="32"/>
      <c r="E8" s="32"/>
      <c r="F8" s="32"/>
      <c r="G8" s="32"/>
      <c r="H8" s="32"/>
      <c r="I8" s="36" t="s">
        <v>8</v>
      </c>
      <c r="J8" s="36"/>
      <c r="K8" s="8"/>
      <c r="L8" s="32"/>
      <c r="M8" s="32"/>
      <c r="N8" s="32"/>
    </row>
    <row r="9" spans="1:14" ht="6" customHeight="1">
      <c r="A9" s="4"/>
      <c r="B9" s="4"/>
      <c r="C9" s="4"/>
      <c r="D9" s="4"/>
      <c r="E9" s="4"/>
      <c r="F9" s="5"/>
      <c r="G9" s="5"/>
      <c r="H9" s="5"/>
      <c r="I9" s="5"/>
      <c r="J9" s="5"/>
      <c r="K9" s="5"/>
      <c r="L9" s="5"/>
      <c r="M9" s="5"/>
      <c r="N9" s="5"/>
    </row>
    <row r="10" spans="1:14" ht="50.25" customHeight="1">
      <c r="A10" s="16" t="s">
        <v>9</v>
      </c>
      <c r="B10" s="45" t="s">
        <v>10</v>
      </c>
      <c r="C10" s="45"/>
      <c r="D10" s="45"/>
      <c r="E10" s="20" t="s">
        <v>11</v>
      </c>
      <c r="F10" s="17" t="s">
        <v>12</v>
      </c>
      <c r="G10" s="17" t="s">
        <v>13</v>
      </c>
      <c r="H10" s="17" t="s">
        <v>14</v>
      </c>
      <c r="I10" s="17" t="s">
        <v>15</v>
      </c>
      <c r="J10" s="17" t="s">
        <v>16</v>
      </c>
      <c r="K10" s="17"/>
      <c r="L10" s="17" t="s">
        <v>17</v>
      </c>
      <c r="M10" s="9"/>
      <c r="N10" s="19" t="s">
        <v>18</v>
      </c>
    </row>
    <row r="11" spans="1:14" ht="78.75" customHeight="1">
      <c r="A11" s="10">
        <v>1</v>
      </c>
      <c r="B11" s="42" t="s">
        <v>19</v>
      </c>
      <c r="C11" s="43"/>
      <c r="D11" s="44"/>
      <c r="E11" s="22" t="s">
        <v>20</v>
      </c>
      <c r="F11" s="10" t="s">
        <v>21</v>
      </c>
      <c r="G11" s="11"/>
      <c r="H11" s="12"/>
      <c r="I11" s="13">
        <v>0.18</v>
      </c>
      <c r="J11" s="14">
        <f>L11*I11</f>
        <v>0</v>
      </c>
      <c r="K11" s="15">
        <f>G11*J11</f>
        <v>0</v>
      </c>
      <c r="L11" s="14">
        <f>G11*H11</f>
        <v>0</v>
      </c>
      <c r="M11" s="18">
        <f>G11*H11</f>
        <v>0</v>
      </c>
      <c r="N11" s="14">
        <f>L11+J11</f>
        <v>0</v>
      </c>
    </row>
    <row r="12" spans="1:14" ht="86.25" customHeight="1">
      <c r="A12" s="10">
        <v>2</v>
      </c>
      <c r="B12" s="42" t="s">
        <v>22</v>
      </c>
      <c r="C12" s="43"/>
      <c r="D12" s="44"/>
      <c r="E12" s="22" t="s">
        <v>20</v>
      </c>
      <c r="F12" s="10" t="s">
        <v>21</v>
      </c>
      <c r="G12" s="11"/>
      <c r="H12" s="12"/>
      <c r="I12" s="13">
        <v>0.18</v>
      </c>
      <c r="J12" s="14">
        <f>L12*I12</f>
        <v>0</v>
      </c>
      <c r="K12" s="15">
        <f t="shared" ref="K12:K28" si="0">G12*J12</f>
        <v>0</v>
      </c>
      <c r="L12" s="14">
        <f t="shared" ref="L12:L19" si="1">G12*H12</f>
        <v>0</v>
      </c>
      <c r="M12" s="18">
        <f t="shared" ref="M12:M28" si="2">G12*H12</f>
        <v>0</v>
      </c>
      <c r="N12" s="14">
        <f>L12+J12</f>
        <v>0</v>
      </c>
    </row>
    <row r="13" spans="1:14" ht="42.75" customHeight="1">
      <c r="A13" s="67"/>
      <c r="B13" s="64" t="s">
        <v>23</v>
      </c>
      <c r="C13" s="65"/>
      <c r="D13" s="66"/>
      <c r="E13" s="22" t="s">
        <v>20</v>
      </c>
      <c r="F13" s="63" t="s">
        <v>20</v>
      </c>
      <c r="G13" s="63" t="s">
        <v>20</v>
      </c>
      <c r="H13" s="22" t="s">
        <v>20</v>
      </c>
      <c r="I13" s="22" t="s">
        <v>20</v>
      </c>
      <c r="J13" s="63" t="s">
        <v>20</v>
      </c>
      <c r="K13" s="15"/>
      <c r="L13" s="63" t="s">
        <v>20</v>
      </c>
      <c r="M13" s="18"/>
      <c r="N13" s="63" t="s">
        <v>20</v>
      </c>
    </row>
    <row r="14" spans="1:14" ht="60" customHeight="1">
      <c r="A14" s="10">
        <v>3</v>
      </c>
      <c r="B14" s="42" t="s">
        <v>24</v>
      </c>
      <c r="C14" s="43"/>
      <c r="D14" s="44"/>
      <c r="E14" s="22" t="s">
        <v>20</v>
      </c>
      <c r="F14" s="10" t="s">
        <v>21</v>
      </c>
      <c r="G14" s="11"/>
      <c r="H14" s="12"/>
      <c r="I14" s="13">
        <v>0.18</v>
      </c>
      <c r="J14" s="14">
        <f>L14*I14</f>
        <v>0</v>
      </c>
      <c r="K14" s="15">
        <f t="shared" ref="K14:K16" si="3">G14*J14</f>
        <v>0</v>
      </c>
      <c r="L14" s="14">
        <f>G14*H14</f>
        <v>0</v>
      </c>
      <c r="M14" s="18">
        <f t="shared" ref="M14:M16" si="4">G14*H14</f>
        <v>0</v>
      </c>
      <c r="N14" s="14">
        <f>L14+J14</f>
        <v>0</v>
      </c>
    </row>
    <row r="15" spans="1:14" ht="63" customHeight="1">
      <c r="A15" s="10">
        <v>4</v>
      </c>
      <c r="B15" s="42" t="s">
        <v>25</v>
      </c>
      <c r="C15" s="43"/>
      <c r="D15" s="44"/>
      <c r="E15" s="22" t="s">
        <v>20</v>
      </c>
      <c r="F15" s="10" t="s">
        <v>21</v>
      </c>
      <c r="G15" s="11"/>
      <c r="H15" s="12"/>
      <c r="I15" s="13">
        <v>0.18</v>
      </c>
      <c r="J15" s="14">
        <f t="shared" ref="J14:J16" si="5">L15*I15</f>
        <v>0</v>
      </c>
      <c r="K15" s="15">
        <f t="shared" si="3"/>
        <v>0</v>
      </c>
      <c r="L15" s="14">
        <f t="shared" ref="L14:L16" si="6">G15*H15</f>
        <v>0</v>
      </c>
      <c r="M15" s="18">
        <f t="shared" si="4"/>
        <v>0</v>
      </c>
      <c r="N15" s="14">
        <f t="shared" ref="N14:N16" si="7">L15+J15</f>
        <v>0</v>
      </c>
    </row>
    <row r="16" spans="1:14" ht="63" customHeight="1">
      <c r="A16" s="10">
        <v>5</v>
      </c>
      <c r="B16" s="42" t="s">
        <v>26</v>
      </c>
      <c r="C16" s="43"/>
      <c r="D16" s="44"/>
      <c r="E16" s="22" t="s">
        <v>20</v>
      </c>
      <c r="F16" s="10" t="s">
        <v>21</v>
      </c>
      <c r="G16" s="11"/>
      <c r="H16" s="12"/>
      <c r="I16" s="13">
        <v>0.18</v>
      </c>
      <c r="J16" s="14">
        <f t="shared" si="5"/>
        <v>0</v>
      </c>
      <c r="K16" s="15">
        <f t="shared" si="3"/>
        <v>0</v>
      </c>
      <c r="L16" s="14">
        <f t="shared" si="6"/>
        <v>0</v>
      </c>
      <c r="M16" s="18">
        <f t="shared" si="4"/>
        <v>0</v>
      </c>
      <c r="N16" s="14">
        <f t="shared" si="7"/>
        <v>0</v>
      </c>
    </row>
    <row r="17" spans="1:14" ht="72" customHeight="1">
      <c r="A17" s="10">
        <v>6</v>
      </c>
      <c r="B17" s="42" t="s">
        <v>27</v>
      </c>
      <c r="C17" s="43"/>
      <c r="D17" s="44"/>
      <c r="E17" s="22" t="s">
        <v>20</v>
      </c>
      <c r="F17" s="10" t="s">
        <v>21</v>
      </c>
      <c r="G17" s="11"/>
      <c r="H17" s="12"/>
      <c r="I17" s="13">
        <v>0.18</v>
      </c>
      <c r="J17" s="14">
        <f t="shared" ref="J12:J28" si="8">L17*I17</f>
        <v>0</v>
      </c>
      <c r="K17" s="15">
        <f t="shared" si="0"/>
        <v>0</v>
      </c>
      <c r="L17" s="14">
        <f t="shared" si="1"/>
        <v>0</v>
      </c>
      <c r="M17" s="18">
        <f t="shared" si="2"/>
        <v>0</v>
      </c>
      <c r="N17" s="14">
        <f t="shared" ref="N12:N17" si="9">L17+J17</f>
        <v>0</v>
      </c>
    </row>
    <row r="18" spans="1:14" ht="68.25" customHeight="1">
      <c r="A18" s="67"/>
      <c r="B18" s="64" t="s">
        <v>28</v>
      </c>
      <c r="C18" s="65"/>
      <c r="D18" s="66"/>
      <c r="E18" s="22" t="s">
        <v>20</v>
      </c>
      <c r="F18" s="63" t="s">
        <v>20</v>
      </c>
      <c r="G18" s="63" t="s">
        <v>20</v>
      </c>
      <c r="H18" s="22" t="s">
        <v>20</v>
      </c>
      <c r="I18" s="22" t="s">
        <v>20</v>
      </c>
      <c r="J18" s="63" t="s">
        <v>20</v>
      </c>
      <c r="K18" s="15"/>
      <c r="L18" s="63" t="s">
        <v>20</v>
      </c>
      <c r="M18" s="18"/>
      <c r="N18" s="63" t="s">
        <v>20</v>
      </c>
    </row>
    <row r="19" spans="1:14" ht="58.5" customHeight="1">
      <c r="A19" s="10">
        <v>7</v>
      </c>
      <c r="B19" s="42" t="s">
        <v>29</v>
      </c>
      <c r="C19" s="43"/>
      <c r="D19" s="44"/>
      <c r="E19" s="22" t="s">
        <v>20</v>
      </c>
      <c r="F19" s="10" t="s">
        <v>21</v>
      </c>
      <c r="G19" s="11"/>
      <c r="H19" s="12"/>
      <c r="I19" s="13">
        <v>0.18</v>
      </c>
      <c r="J19" s="14">
        <f t="shared" si="8"/>
        <v>0</v>
      </c>
      <c r="K19" s="15">
        <f t="shared" si="0"/>
        <v>0</v>
      </c>
      <c r="L19" s="14">
        <f t="shared" si="1"/>
        <v>0</v>
      </c>
      <c r="M19" s="18">
        <f t="shared" si="2"/>
        <v>0</v>
      </c>
      <c r="N19" s="14">
        <f>L19+J19</f>
        <v>0</v>
      </c>
    </row>
    <row r="20" spans="1:14" ht="48.75" customHeight="1">
      <c r="A20" s="10">
        <v>8</v>
      </c>
      <c r="B20" s="42" t="s">
        <v>30</v>
      </c>
      <c r="C20" s="43"/>
      <c r="D20" s="44"/>
      <c r="E20" s="22" t="s">
        <v>20</v>
      </c>
      <c r="F20" s="10" t="s">
        <v>21</v>
      </c>
      <c r="G20" s="11"/>
      <c r="H20" s="12"/>
      <c r="I20" s="13">
        <v>0.18</v>
      </c>
      <c r="J20" s="14">
        <f t="shared" ref="J20:J24" si="10">L20*I20</f>
        <v>0</v>
      </c>
      <c r="K20" s="15">
        <f t="shared" ref="K20:K24" si="11">G20*J20</f>
        <v>0</v>
      </c>
      <c r="L20" s="14">
        <f t="shared" ref="L20:L24" si="12">G20*H20</f>
        <v>0</v>
      </c>
      <c r="M20" s="18">
        <f t="shared" ref="M20:M24" si="13">G20*H20</f>
        <v>0</v>
      </c>
      <c r="N20" s="14">
        <f t="shared" ref="N20:N24" si="14">L20+J20</f>
        <v>0</v>
      </c>
    </row>
    <row r="21" spans="1:14" ht="48.75" customHeight="1">
      <c r="A21" s="10">
        <v>9</v>
      </c>
      <c r="B21" s="42" t="s">
        <v>31</v>
      </c>
      <c r="C21" s="43"/>
      <c r="D21" s="44"/>
      <c r="E21" s="22" t="s">
        <v>20</v>
      </c>
      <c r="F21" s="10" t="s">
        <v>21</v>
      </c>
      <c r="G21" s="11"/>
      <c r="H21" s="12"/>
      <c r="I21" s="13">
        <v>0.18</v>
      </c>
      <c r="J21" s="14">
        <f t="shared" si="10"/>
        <v>0</v>
      </c>
      <c r="K21" s="15">
        <f t="shared" si="11"/>
        <v>0</v>
      </c>
      <c r="L21" s="14">
        <f t="shared" si="12"/>
        <v>0</v>
      </c>
      <c r="M21" s="18">
        <f t="shared" si="13"/>
        <v>0</v>
      </c>
      <c r="N21" s="14">
        <f t="shared" si="14"/>
        <v>0</v>
      </c>
    </row>
    <row r="22" spans="1:14" ht="59.25" customHeight="1">
      <c r="A22" s="10">
        <v>10</v>
      </c>
      <c r="B22" s="42" t="s">
        <v>32</v>
      </c>
      <c r="C22" s="43"/>
      <c r="D22" s="44"/>
      <c r="E22" s="22" t="s">
        <v>20</v>
      </c>
      <c r="F22" s="10" t="s">
        <v>21</v>
      </c>
      <c r="G22" s="11"/>
      <c r="H22" s="12"/>
      <c r="I22" s="13">
        <v>0.18</v>
      </c>
      <c r="J22" s="14">
        <f t="shared" si="10"/>
        <v>0</v>
      </c>
      <c r="K22" s="15">
        <f t="shared" si="11"/>
        <v>0</v>
      </c>
      <c r="L22" s="14">
        <f t="shared" si="12"/>
        <v>0</v>
      </c>
      <c r="M22" s="18">
        <f t="shared" si="13"/>
        <v>0</v>
      </c>
      <c r="N22" s="14">
        <f t="shared" si="14"/>
        <v>0</v>
      </c>
    </row>
    <row r="23" spans="1:14" ht="59.25" customHeight="1">
      <c r="A23" s="10">
        <v>11</v>
      </c>
      <c r="B23" s="70" t="s">
        <v>33</v>
      </c>
      <c r="C23" s="71"/>
      <c r="D23" s="72"/>
      <c r="E23" s="22" t="s">
        <v>20</v>
      </c>
      <c r="F23" s="73" t="s">
        <v>21</v>
      </c>
      <c r="G23" s="74"/>
      <c r="H23" s="75"/>
      <c r="I23" s="76">
        <v>0.18</v>
      </c>
      <c r="J23" s="77">
        <f t="shared" si="10"/>
        <v>0</v>
      </c>
      <c r="K23" s="78">
        <f t="shared" si="11"/>
        <v>0</v>
      </c>
      <c r="L23" s="77">
        <f t="shared" si="12"/>
        <v>0</v>
      </c>
      <c r="M23" s="79">
        <f t="shared" si="13"/>
        <v>0</v>
      </c>
      <c r="N23" s="77">
        <f t="shared" si="14"/>
        <v>0</v>
      </c>
    </row>
    <row r="24" spans="1:14" ht="59.25" customHeight="1">
      <c r="A24" s="69">
        <v>12</v>
      </c>
      <c r="B24" s="58" t="s">
        <v>34</v>
      </c>
      <c r="C24" s="58"/>
      <c r="D24" s="58"/>
      <c r="E24" s="68" t="s">
        <v>20</v>
      </c>
      <c r="F24" s="10" t="s">
        <v>21</v>
      </c>
      <c r="G24" s="11"/>
      <c r="H24" s="12"/>
      <c r="I24" s="13">
        <v>0.18</v>
      </c>
      <c r="J24" s="14">
        <f t="shared" si="10"/>
        <v>0</v>
      </c>
      <c r="K24" s="15">
        <f t="shared" si="11"/>
        <v>0</v>
      </c>
      <c r="L24" s="14">
        <f t="shared" si="12"/>
        <v>0</v>
      </c>
      <c r="M24" s="15">
        <f t="shared" si="13"/>
        <v>0</v>
      </c>
      <c r="N24" s="14">
        <f>L24+J24</f>
        <v>0</v>
      </c>
    </row>
    <row r="25" spans="1:14" ht="52.5" customHeight="1">
      <c r="A25" s="67"/>
      <c r="B25" s="80" t="s">
        <v>35</v>
      </c>
      <c r="C25" s="81"/>
      <c r="D25" s="82"/>
      <c r="E25" s="83" t="s">
        <v>20</v>
      </c>
      <c r="F25" s="84" t="s">
        <v>20</v>
      </c>
      <c r="G25" s="84" t="s">
        <v>20</v>
      </c>
      <c r="H25" s="83" t="s">
        <v>20</v>
      </c>
      <c r="I25" s="83" t="s">
        <v>20</v>
      </c>
      <c r="J25" s="84" t="s">
        <v>20</v>
      </c>
      <c r="K25" s="85"/>
      <c r="L25" s="84" t="s">
        <v>20</v>
      </c>
      <c r="M25" s="86"/>
      <c r="N25" s="84" t="s">
        <v>20</v>
      </c>
    </row>
    <row r="26" spans="1:14" ht="93" customHeight="1">
      <c r="A26" s="10">
        <v>13</v>
      </c>
      <c r="B26" s="42" t="s">
        <v>36</v>
      </c>
      <c r="C26" s="43"/>
      <c r="D26" s="44"/>
      <c r="E26" s="22" t="s">
        <v>20</v>
      </c>
      <c r="F26" s="10" t="s">
        <v>21</v>
      </c>
      <c r="G26" s="11"/>
      <c r="H26" s="12"/>
      <c r="I26" s="13">
        <v>0.18</v>
      </c>
      <c r="J26" s="14">
        <f t="shared" ref="J26:J27" si="15">L26*I26</f>
        <v>0</v>
      </c>
      <c r="K26" s="15">
        <f t="shared" ref="K26:K27" si="16">G26*J26</f>
        <v>0</v>
      </c>
      <c r="L26" s="14">
        <f t="shared" ref="L26:L27" si="17">G26*H26</f>
        <v>0</v>
      </c>
      <c r="M26" s="18">
        <f t="shared" ref="M26:M27" si="18">G26*H26</f>
        <v>0</v>
      </c>
      <c r="N26" s="14">
        <f t="shared" ref="N26:N27" si="19">L26+J26</f>
        <v>0</v>
      </c>
    </row>
    <row r="27" spans="1:14" ht="84.75" customHeight="1">
      <c r="A27" s="10">
        <v>14</v>
      </c>
      <c r="B27" s="42" t="s">
        <v>37</v>
      </c>
      <c r="C27" s="43"/>
      <c r="D27" s="44"/>
      <c r="E27" s="22" t="s">
        <v>20</v>
      </c>
      <c r="F27" s="10" t="s">
        <v>21</v>
      </c>
      <c r="G27" s="11"/>
      <c r="H27" s="12"/>
      <c r="I27" s="13">
        <v>0.18</v>
      </c>
      <c r="J27" s="14">
        <f t="shared" si="15"/>
        <v>0</v>
      </c>
      <c r="K27" s="15">
        <f t="shared" si="16"/>
        <v>0</v>
      </c>
      <c r="L27" s="14">
        <f t="shared" si="17"/>
        <v>0</v>
      </c>
      <c r="M27" s="18">
        <f t="shared" si="18"/>
        <v>0</v>
      </c>
      <c r="N27" s="14">
        <f t="shared" si="19"/>
        <v>0</v>
      </c>
    </row>
    <row r="28" spans="1:14" ht="120" customHeight="1">
      <c r="A28" s="10">
        <v>15</v>
      </c>
      <c r="B28" s="42" t="s">
        <v>38</v>
      </c>
      <c r="C28" s="43"/>
      <c r="D28" s="44"/>
      <c r="E28" s="22" t="s">
        <v>20</v>
      </c>
      <c r="F28" s="10" t="s">
        <v>21</v>
      </c>
      <c r="G28" s="11"/>
      <c r="H28" s="12"/>
      <c r="I28" s="13">
        <v>0.18</v>
      </c>
      <c r="J28" s="14">
        <f t="shared" si="8"/>
        <v>0</v>
      </c>
      <c r="K28" s="15">
        <f t="shared" si="0"/>
        <v>0</v>
      </c>
      <c r="L28" s="14">
        <f>G28*H28</f>
        <v>0</v>
      </c>
      <c r="M28" s="18">
        <f t="shared" si="2"/>
        <v>0</v>
      </c>
      <c r="N28" s="14">
        <f>L28+J28</f>
        <v>0</v>
      </c>
    </row>
    <row r="29" spans="1:14" ht="22.5" customHeight="1">
      <c r="A29" s="25" t="s">
        <v>39</v>
      </c>
      <c r="B29" s="25"/>
      <c r="C29" s="25"/>
      <c r="D29" s="25"/>
      <c r="E29" s="25"/>
      <c r="F29" s="25"/>
      <c r="G29" s="25"/>
      <c r="H29" s="25"/>
      <c r="I29" s="25"/>
      <c r="J29" s="25"/>
      <c r="K29" s="61">
        <f>SUM(L11:L28)</f>
        <v>0</v>
      </c>
      <c r="L29" s="62"/>
      <c r="M29" s="62"/>
      <c r="N29" s="62"/>
    </row>
    <row r="30" spans="1:14" ht="22.5" customHeight="1">
      <c r="A30" s="25" t="s">
        <v>40</v>
      </c>
      <c r="B30" s="25"/>
      <c r="C30" s="25"/>
      <c r="D30" s="25"/>
      <c r="E30" s="25"/>
      <c r="F30" s="25"/>
      <c r="G30" s="25"/>
      <c r="H30" s="25"/>
      <c r="I30" s="25"/>
      <c r="J30" s="25"/>
      <c r="K30" s="61">
        <f>SUM(K29)</f>
        <v>0</v>
      </c>
      <c r="L30" s="62"/>
      <c r="M30" s="62"/>
      <c r="N30" s="62"/>
    </row>
    <row r="31" spans="1:14" ht="63" customHeight="1">
      <c r="A31" s="26" t="s">
        <v>41</v>
      </c>
      <c r="B31" s="26"/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2" spans="1:14" ht="109.5" customHeight="1">
      <c r="A32" s="58" t="s">
        <v>42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</row>
    <row r="33" spans="1:14" s="2" customFormat="1" ht="69" customHeight="1">
      <c r="A33" s="23" t="s">
        <v>43</v>
      </c>
      <c r="B33" s="23"/>
      <c r="C33" s="23"/>
      <c r="D33" s="24"/>
      <c r="E33" s="24"/>
      <c r="F33" s="24"/>
      <c r="G33" s="24"/>
      <c r="H33" s="24"/>
      <c r="I33" s="23" t="s">
        <v>44</v>
      </c>
      <c r="J33" s="23"/>
      <c r="K33" s="21"/>
      <c r="L33" s="28">
        <f>K29+K30</f>
        <v>0</v>
      </c>
      <c r="M33" s="28"/>
      <c r="N33" s="28"/>
    </row>
    <row r="34" spans="1:14" ht="6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</row>
    <row r="35" spans="1:14" ht="6" customHeight="1" thickBot="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</row>
    <row r="36" spans="1:14" ht="15" customHeight="1">
      <c r="A36" s="52" t="s">
        <v>45</v>
      </c>
      <c r="B36" s="53"/>
      <c r="C36" s="53"/>
      <c r="D36" s="53"/>
      <c r="E36" s="53"/>
      <c r="F36" s="53"/>
      <c r="G36" s="53"/>
      <c r="H36" s="53"/>
      <c r="I36" s="46" t="s">
        <v>46</v>
      </c>
      <c r="J36" s="46"/>
      <c r="K36" s="46"/>
      <c r="L36" s="46"/>
      <c r="M36" s="46"/>
      <c r="N36" s="47"/>
    </row>
    <row r="37" spans="1:14" ht="15" customHeight="1">
      <c r="A37" s="54"/>
      <c r="B37" s="55"/>
      <c r="C37" s="55"/>
      <c r="D37" s="55"/>
      <c r="E37" s="55"/>
      <c r="F37" s="55"/>
      <c r="G37" s="55"/>
      <c r="H37" s="55"/>
      <c r="I37" s="48"/>
      <c r="J37" s="48"/>
      <c r="K37" s="48"/>
      <c r="L37" s="48"/>
      <c r="M37" s="48"/>
      <c r="N37" s="49"/>
    </row>
    <row r="38" spans="1:14" ht="15" customHeight="1">
      <c r="A38" s="54"/>
      <c r="B38" s="55"/>
      <c r="C38" s="55"/>
      <c r="D38" s="55"/>
      <c r="E38" s="55"/>
      <c r="F38" s="55"/>
      <c r="G38" s="55"/>
      <c r="H38" s="55"/>
      <c r="I38" s="48"/>
      <c r="J38" s="48"/>
      <c r="K38" s="48"/>
      <c r="L38" s="48"/>
      <c r="M38" s="48"/>
      <c r="N38" s="49"/>
    </row>
    <row r="39" spans="1:14" ht="15" customHeight="1">
      <c r="A39" s="54"/>
      <c r="B39" s="55"/>
      <c r="C39" s="55"/>
      <c r="D39" s="55"/>
      <c r="E39" s="55"/>
      <c r="F39" s="55"/>
      <c r="G39" s="55"/>
      <c r="H39" s="55"/>
      <c r="I39" s="48"/>
      <c r="J39" s="48"/>
      <c r="K39" s="48"/>
      <c r="L39" s="48"/>
      <c r="M39" s="48"/>
      <c r="N39" s="49"/>
    </row>
    <row r="40" spans="1:14" ht="15" customHeight="1" thickBot="1">
      <c r="A40" s="56"/>
      <c r="B40" s="57"/>
      <c r="C40" s="57"/>
      <c r="D40" s="57"/>
      <c r="E40" s="57"/>
      <c r="F40" s="57"/>
      <c r="G40" s="57"/>
      <c r="H40" s="57"/>
      <c r="I40" s="50"/>
      <c r="J40" s="50"/>
      <c r="K40" s="50"/>
      <c r="L40" s="50"/>
      <c r="M40" s="50"/>
      <c r="N40" s="51"/>
    </row>
  </sheetData>
  <mergeCells count="48">
    <mergeCell ref="B13:D13"/>
    <mergeCell ref="B14:D14"/>
    <mergeCell ref="B15:D15"/>
    <mergeCell ref="B16:D16"/>
    <mergeCell ref="B23:D23"/>
    <mergeCell ref="B24:D24"/>
    <mergeCell ref="B18:D18"/>
    <mergeCell ref="B25:D25"/>
    <mergeCell ref="B27:D27"/>
    <mergeCell ref="B26:D26"/>
    <mergeCell ref="B11:D11"/>
    <mergeCell ref="B28:D28"/>
    <mergeCell ref="B10:D10"/>
    <mergeCell ref="I36:N40"/>
    <mergeCell ref="A36:H40"/>
    <mergeCell ref="A32:N32"/>
    <mergeCell ref="A34:N34"/>
    <mergeCell ref="A35:N35"/>
    <mergeCell ref="K29:N29"/>
    <mergeCell ref="K30:N30"/>
    <mergeCell ref="B12:D12"/>
    <mergeCell ref="B17:D17"/>
    <mergeCell ref="B19:D19"/>
    <mergeCell ref="B20:D20"/>
    <mergeCell ref="B21:D21"/>
    <mergeCell ref="B22:D2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A33:C33"/>
    <mergeCell ref="D33:H33"/>
    <mergeCell ref="A29:J29"/>
    <mergeCell ref="A30:J30"/>
    <mergeCell ref="A31:C31"/>
    <mergeCell ref="D31:N31"/>
    <mergeCell ref="L33:N33"/>
    <mergeCell ref="I33:J33"/>
  </mergeCell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768C17B6-6E69-4AE3-B2B0-30C4D99FC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2023-10-24T16:38:27Z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