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186D5BCC-EFF6-45C3-B35D-86757DEEB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I40" i="5" l="1"/>
</calcChain>
</file>

<file path=xl/sharedStrings.xml><?xml version="1.0" encoding="utf-8"?>
<sst xmlns="http://schemas.openxmlformats.org/spreadsheetml/2006/main" count="50" uniqueCount="50">
  <si>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</si>
  <si>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</si>
  <si>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</si>
  <si>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</si>
  <si>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</si>
  <si>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</si>
  <si>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</si>
  <si>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</si>
  <si>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</si>
  <si>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</si>
  <si>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</si>
  <si>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</si>
  <si>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</si>
  <si>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</si>
  <si>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Computador</t>
  </si>
  <si>
    <t>Switcher</t>
  </si>
  <si>
    <t>Spliters</t>
  </si>
  <si>
    <t>Proyector</t>
  </si>
  <si>
    <t>Micrófonos ejecutivos para Pódium</t>
  </si>
  <si>
    <t>Transporte</t>
  </si>
  <si>
    <t>TOTAL UNITARIO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</si>
  <si>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</si>
  <si>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</si>
  <si>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</si>
  <si>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</si>
  <si>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ENJ-GAF-CM-2024-014</t>
  </si>
  <si>
    <t xml:space="preserve"> Televisores LED de mínimo 55 a 60 Pulgadas con soporte de pie.
</t>
  </si>
  <si>
    <t xml:space="preserve">Televisores LED de mínimo 65 a 70 Pulgadas con soporte de pie.
</t>
  </si>
  <si>
    <t xml:space="preserve">Televisores LED de mínimo 75 a 80 Pulgadas con soporte de pie.
</t>
  </si>
  <si>
    <t xml:space="preserve">Televisores LED de 70 pulgadas (presentación o video de aspecto 16:9)
</t>
  </si>
  <si>
    <t xml:space="preserve">Pantalla LED curva 8x3 metros con sus estructuras
</t>
  </si>
  <si>
    <t>Monitores digitales (el video de 2160 píxeles de ancho por 3840 píxeles de 
alto).</t>
  </si>
  <si>
    <t xml:space="preserve">Pantalla LED de 8 metros de ancho por 3 metros de altura (tipo P3)
</t>
  </si>
  <si>
    <t xml:space="preserve">Pantallas LED 4x2 metros con sus estructuras 
</t>
  </si>
  <si>
    <t>Cable HDMI</t>
  </si>
  <si>
    <t xml:space="preserve">Sistema de sonido profesional
</t>
  </si>
  <si>
    <t xml:space="preserve">Micrófonos Alámbrico con su pedestal
</t>
  </si>
  <si>
    <t xml:space="preserve">Micrófonos Inalámbricos
</t>
  </si>
  <si>
    <t xml:space="preserve">Equipo de sonido y proyección para conferencias.
</t>
  </si>
  <si>
    <t xml:space="preserve">Micrófonos tipo “headset” 
</t>
  </si>
  <si>
    <t xml:space="preserve">Micrófono de cuello de ganso.
</t>
  </si>
  <si>
    <t xml:space="preserve">Música de ambientación.
</t>
  </si>
  <si>
    <t>Iluminación del pódium</t>
  </si>
  <si>
    <t xml:space="preserve">Iluminación para plantas gri gri
</t>
  </si>
  <si>
    <t xml:space="preserve">Iluminación tipo columnas en el salón.
</t>
  </si>
  <si>
    <t xml:space="preserve">Extensiones eléctricas.
</t>
  </si>
  <si>
    <t xml:space="preserve">Instalación, montaje y desmontaje.
</t>
  </si>
  <si>
    <t xml:space="preserve">Soporte técnico.
</t>
  </si>
  <si>
    <t>Contratación de una  empresa que brinde servicios audiovisuales, incluyendo el 
suministro desglosado de equipos, montaje y desmontaje, así como la asistencia permanente de profesionales técnicos especializados a nivel nacional.
DIRIGIDO A MIPYMES</t>
  </si>
  <si>
    <t>Pantalla de proyector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</si>
</sst>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9" fontId="6" fillId="0" borderId="22" xfId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9" fontId="6" fillId="0" borderId="5" xfId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top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vertical="center"/>
    </xf>
    <xf numFmtId="164" fontId="6" fillId="3" borderId="6" xfId="0" applyNumberFormat="1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vertical="center"/>
    </xf>
    <xf numFmtId="164" fontId="6" fillId="3" borderId="15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top" wrapText="1"/>
    </xf>
    <xf numFmtId="0" fontId="6" fillId="3" borderId="16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right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166" fontId="4" fillId="0" borderId="5" xfId="2" applyNumberFormat="1" applyFont="1" applyBorder="1" applyAlignment="1" applyProtection="1">
      <alignment horizontal="center" vertical="center" wrapText="1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ercent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45"/>
  <sheetViews>
    <sheetView showGridLines="0" tabSelected="1" view="pageBreakPreview" zoomScale="85" zoomScaleNormal="55" zoomScaleSheetLayoutView="85" workbookViewId="0">
      <selection activeCell="N8" sqref="N8:O8"/>
    </sheetView>
  </sheetViews>
  <sheetFormatPr defaultColWidth="11.42578125" defaultRowHeight="15" x14ac:dyDescent="0.25"/>
  <cols>
    <col min="1" max="1" width="6.5703125" style="11" bestFit="1" customWidth="1"/>
    <col min="2" max="2" width="27.7109375" style="11" customWidth="1"/>
    <col min="3" max="4" width="25.140625" style="11" customWidth="1"/>
    <col min="5" max="5" width="17.140625" style="11" customWidth="1"/>
    <col min="6" max="6" width="20.42578125" style="11" customWidth="1"/>
    <col min="7" max="7" width="9.42578125" style="11" bestFit="1" customWidth="1"/>
    <col min="8" max="8" width="20.85546875" style="11" customWidth="1"/>
    <col min="9" max="9" width="31.5703125" style="11" customWidth="1"/>
    <col min="10" max="16384" width="11.42578125" style="11"/>
  </cols>
  <sheetData>
    <row r="1" spans="1:9" ht="55.5" customHeight="1" x14ac:dyDescent="0.45">
      <c r="C1" s="12" t="s">
        <v>0</v>
      </c>
      <c r="D1" s="12"/>
      <c r="E1" s="12"/>
      <c r="F1" s="12"/>
      <c r="G1" s="12"/>
      <c r="H1" s="12"/>
      <c r="I1" s="12"/>
    </row>
    <row r="2" spans="1:9" ht="24" x14ac:dyDescent="0.45">
      <c r="D2" s="13"/>
      <c r="E2" s="13"/>
      <c r="F2" s="13"/>
      <c r="G2" s="13"/>
      <c r="H2" s="13"/>
      <c r="I2" s="13"/>
    </row>
    <row r="3" spans="1:9" ht="24.75" thickBot="1" x14ac:dyDescent="0.3">
      <c r="A3" s="14"/>
      <c r="B3" s="14"/>
      <c r="C3" s="14"/>
      <c r="D3" s="15"/>
      <c r="E3" s="15"/>
      <c r="F3" s="15"/>
      <c r="G3" s="15"/>
      <c r="H3" s="16"/>
      <c r="I3" s="17"/>
    </row>
    <row r="4" spans="1:9" ht="76.5" customHeight="1" x14ac:dyDescent="0.25">
      <c r="A4" s="18" t="s">
        <v>1</v>
      </c>
      <c r="B4" s="19"/>
      <c r="C4" s="20" t="s">
        <v>48</v>
      </c>
      <c r="D4" s="20"/>
      <c r="E4" s="20"/>
      <c r="F4" s="20"/>
      <c r="G4" s="19" t="s">
        <v>2</v>
      </c>
      <c r="H4" s="19"/>
      <c r="I4" s="21" t="s">
        <v>25</v>
      </c>
    </row>
    <row r="5" spans="1:9" ht="24" customHeight="1" x14ac:dyDescent="0.25">
      <c r="A5" s="22" t="s">
        <v>3</v>
      </c>
      <c r="B5" s="23"/>
      <c r="C5" s="8"/>
      <c r="D5" s="8"/>
      <c r="E5" s="8"/>
      <c r="F5" s="8"/>
      <c r="G5" s="23" t="s">
        <v>4</v>
      </c>
      <c r="H5" s="23"/>
      <c r="I5" s="1"/>
    </row>
    <row r="6" spans="1:9" ht="24.75" customHeight="1" x14ac:dyDescent="0.25">
      <c r="A6" s="22" t="s">
        <v>5</v>
      </c>
      <c r="B6" s="23"/>
      <c r="C6" s="9"/>
      <c r="D6" s="9"/>
      <c r="E6" s="9"/>
      <c r="F6" s="9"/>
      <c r="G6" s="23" t="s">
        <v>6</v>
      </c>
      <c r="H6" s="23"/>
      <c r="I6" s="1"/>
    </row>
    <row r="7" spans="1:9" ht="4.5" customHeight="1" thickBot="1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9" ht="40.5" customHeight="1" thickBot="1" x14ac:dyDescent="0.3">
      <c r="A8" s="25" t="s">
        <v>7</v>
      </c>
      <c r="B8" s="26" t="s">
        <v>8</v>
      </c>
      <c r="C8" s="27"/>
      <c r="D8" s="27"/>
      <c r="E8" s="28" t="s">
        <v>9</v>
      </c>
      <c r="F8" s="28" t="s">
        <v>10</v>
      </c>
      <c r="G8" s="28" t="s">
        <v>11</v>
      </c>
      <c r="H8" s="28" t="s">
        <v>12</v>
      </c>
      <c r="I8" s="29" t="s">
        <v>13</v>
      </c>
    </row>
    <row r="9" spans="1:9" ht="4.5" customHeight="1" thickBot="1" x14ac:dyDescent="0.4">
      <c r="A9" s="30"/>
      <c r="B9" s="30"/>
      <c r="C9" s="30"/>
      <c r="D9" s="30"/>
      <c r="E9" s="30"/>
      <c r="F9" s="30"/>
      <c r="G9" s="30"/>
      <c r="H9" s="30"/>
      <c r="I9" s="30"/>
    </row>
    <row r="10" spans="1:9" ht="24" customHeight="1" x14ac:dyDescent="0.25">
      <c r="A10" s="31">
        <v>1</v>
      </c>
      <c r="B10" s="32" t="s">
        <v>26</v>
      </c>
      <c r="C10" s="32"/>
      <c r="D10" s="32"/>
      <c r="E10" s="33">
        <v>1</v>
      </c>
      <c r="F10" s="60"/>
      <c r="G10" s="10">
        <v>0.18</v>
      </c>
      <c r="H10" s="34">
        <f>+G10*F10</f>
        <v>0</v>
      </c>
      <c r="I10" s="35">
        <f t="shared" ref="I10:I24" si="0">+H10+F10</f>
        <v>0</v>
      </c>
    </row>
    <row r="11" spans="1:9" ht="24" customHeight="1" x14ac:dyDescent="0.25">
      <c r="A11" s="36">
        <v>2</v>
      </c>
      <c r="B11" s="37" t="s">
        <v>27</v>
      </c>
      <c r="C11" s="37"/>
      <c r="D11" s="37"/>
      <c r="E11" s="38">
        <v>1</v>
      </c>
      <c r="F11" s="61"/>
      <c r="G11" s="4">
        <v>0.18</v>
      </c>
      <c r="H11" s="39">
        <f>+G11*F11</f>
        <v>0</v>
      </c>
      <c r="I11" s="40">
        <f t="shared" si="0"/>
        <v>0</v>
      </c>
    </row>
    <row r="12" spans="1:9" ht="24" customHeight="1" x14ac:dyDescent="0.25">
      <c r="A12" s="36">
        <v>3</v>
      </c>
      <c r="B12" s="37" t="s">
        <v>28</v>
      </c>
      <c r="C12" s="37"/>
      <c r="D12" s="37"/>
      <c r="E12" s="38">
        <v>1</v>
      </c>
      <c r="F12" s="61"/>
      <c r="G12" s="4">
        <v>0.18</v>
      </c>
      <c r="H12" s="39">
        <f t="shared" ref="H12:H24" si="1">+G12*F12</f>
        <v>0</v>
      </c>
      <c r="I12" s="40">
        <f t="shared" si="0"/>
        <v>0</v>
      </c>
    </row>
    <row r="13" spans="1:9" ht="24" customHeight="1" x14ac:dyDescent="0.25">
      <c r="A13" s="36">
        <v>4</v>
      </c>
      <c r="B13" s="37" t="s">
        <v>29</v>
      </c>
      <c r="C13" s="37"/>
      <c r="D13" s="37"/>
      <c r="E13" s="38">
        <v>1</v>
      </c>
      <c r="F13" s="61"/>
      <c r="G13" s="4">
        <v>0.18</v>
      </c>
      <c r="H13" s="39">
        <f t="shared" si="1"/>
        <v>0</v>
      </c>
      <c r="I13" s="40">
        <f t="shared" si="0"/>
        <v>0</v>
      </c>
    </row>
    <row r="14" spans="1:9" ht="24" customHeight="1" x14ac:dyDescent="0.25">
      <c r="A14" s="36">
        <v>5</v>
      </c>
      <c r="B14" s="37" t="s">
        <v>30</v>
      </c>
      <c r="C14" s="37"/>
      <c r="D14" s="37"/>
      <c r="E14" s="38">
        <v>1</v>
      </c>
      <c r="F14" s="61"/>
      <c r="G14" s="4">
        <v>0.18</v>
      </c>
      <c r="H14" s="39">
        <f t="shared" si="1"/>
        <v>0</v>
      </c>
      <c r="I14" s="40">
        <f t="shared" si="0"/>
        <v>0</v>
      </c>
    </row>
    <row r="15" spans="1:9" ht="24" customHeight="1" x14ac:dyDescent="0.25">
      <c r="A15" s="36">
        <v>6</v>
      </c>
      <c r="B15" s="37" t="s">
        <v>33</v>
      </c>
      <c r="C15" s="37"/>
      <c r="D15" s="37"/>
      <c r="E15" s="38">
        <v>1</v>
      </c>
      <c r="F15" s="61"/>
      <c r="G15" s="4">
        <v>0.18</v>
      </c>
      <c r="H15" s="39">
        <f t="shared" si="1"/>
        <v>0</v>
      </c>
      <c r="I15" s="40">
        <f t="shared" si="0"/>
        <v>0</v>
      </c>
    </row>
    <row r="16" spans="1:9" ht="24" customHeight="1" x14ac:dyDescent="0.25">
      <c r="A16" s="36">
        <v>7</v>
      </c>
      <c r="B16" s="37" t="s">
        <v>32</v>
      </c>
      <c r="C16" s="37"/>
      <c r="D16" s="37"/>
      <c r="E16" s="38">
        <v>1</v>
      </c>
      <c r="F16" s="61"/>
      <c r="G16" s="4">
        <v>0.18</v>
      </c>
      <c r="H16" s="39">
        <f t="shared" si="1"/>
        <v>0</v>
      </c>
      <c r="I16" s="40">
        <f t="shared" si="0"/>
        <v>0</v>
      </c>
    </row>
    <row r="17" spans="1:9" ht="47.25" customHeight="1" x14ac:dyDescent="0.25">
      <c r="A17" s="36">
        <v>8</v>
      </c>
      <c r="B17" s="41" t="s">
        <v>31</v>
      </c>
      <c r="C17" s="42"/>
      <c r="D17" s="42"/>
      <c r="E17" s="38">
        <v>1</v>
      </c>
      <c r="F17" s="61"/>
      <c r="G17" s="4">
        <v>0.18</v>
      </c>
      <c r="H17" s="39">
        <f t="shared" si="1"/>
        <v>0</v>
      </c>
      <c r="I17" s="40">
        <f t="shared" si="0"/>
        <v>0</v>
      </c>
    </row>
    <row r="18" spans="1:9" ht="24" customHeight="1" x14ac:dyDescent="0.25">
      <c r="A18" s="36">
        <v>9</v>
      </c>
      <c r="B18" s="43" t="s">
        <v>49</v>
      </c>
      <c r="C18" s="43"/>
      <c r="D18" s="43"/>
      <c r="E18" s="38">
        <v>1</v>
      </c>
      <c r="F18" s="61"/>
      <c r="G18" s="4">
        <v>0.18</v>
      </c>
      <c r="H18" s="39">
        <f t="shared" si="1"/>
        <v>0</v>
      </c>
      <c r="I18" s="40">
        <f t="shared" si="0"/>
        <v>0</v>
      </c>
    </row>
    <row r="19" spans="1:9" ht="24" customHeight="1" x14ac:dyDescent="0.25">
      <c r="A19" s="36">
        <v>10</v>
      </c>
      <c r="B19" s="43" t="s">
        <v>14</v>
      </c>
      <c r="C19" s="43"/>
      <c r="D19" s="43"/>
      <c r="E19" s="38">
        <v>1</v>
      </c>
      <c r="F19" s="61"/>
      <c r="G19" s="4">
        <v>0.18</v>
      </c>
      <c r="H19" s="39">
        <f t="shared" si="1"/>
        <v>0</v>
      </c>
      <c r="I19" s="40">
        <f t="shared" si="0"/>
        <v>0</v>
      </c>
    </row>
    <row r="20" spans="1:9" ht="24" customHeight="1" x14ac:dyDescent="0.25">
      <c r="A20" s="36">
        <v>11</v>
      </c>
      <c r="B20" s="43" t="s">
        <v>34</v>
      </c>
      <c r="C20" s="43"/>
      <c r="D20" s="43"/>
      <c r="E20" s="38">
        <v>1</v>
      </c>
      <c r="F20" s="61"/>
      <c r="G20" s="4">
        <v>0.18</v>
      </c>
      <c r="H20" s="39">
        <f t="shared" si="1"/>
        <v>0</v>
      </c>
      <c r="I20" s="40">
        <f t="shared" si="0"/>
        <v>0</v>
      </c>
    </row>
    <row r="21" spans="1:9" ht="24" customHeight="1" x14ac:dyDescent="0.25">
      <c r="A21" s="44">
        <v>12</v>
      </c>
      <c r="B21" s="43" t="s">
        <v>15</v>
      </c>
      <c r="C21" s="43"/>
      <c r="D21" s="43"/>
      <c r="E21" s="38">
        <v>1</v>
      </c>
      <c r="F21" s="61"/>
      <c r="G21" s="3">
        <v>0.18</v>
      </c>
      <c r="H21" s="39">
        <f t="shared" si="1"/>
        <v>0</v>
      </c>
      <c r="I21" s="40">
        <f t="shared" si="0"/>
        <v>0</v>
      </c>
    </row>
    <row r="22" spans="1:9" ht="24" customHeight="1" x14ac:dyDescent="0.25">
      <c r="A22" s="44">
        <v>13</v>
      </c>
      <c r="B22" s="43" t="s">
        <v>16</v>
      </c>
      <c r="C22" s="43"/>
      <c r="D22" s="43"/>
      <c r="E22" s="38">
        <v>1</v>
      </c>
      <c r="F22" s="61"/>
      <c r="G22" s="3">
        <v>0.18</v>
      </c>
      <c r="H22" s="39">
        <f t="shared" si="1"/>
        <v>0</v>
      </c>
      <c r="I22" s="40">
        <f t="shared" si="0"/>
        <v>0</v>
      </c>
    </row>
    <row r="23" spans="1:9" ht="24" customHeight="1" x14ac:dyDescent="0.25">
      <c r="A23" s="44">
        <v>14</v>
      </c>
      <c r="B23" s="43" t="s">
        <v>17</v>
      </c>
      <c r="C23" s="43"/>
      <c r="D23" s="43"/>
      <c r="E23" s="38">
        <v>1</v>
      </c>
      <c r="F23" s="61"/>
      <c r="G23" s="3">
        <v>0.18</v>
      </c>
      <c r="H23" s="39">
        <f t="shared" si="1"/>
        <v>0</v>
      </c>
      <c r="I23" s="40">
        <f t="shared" si="0"/>
        <v>0</v>
      </c>
    </row>
    <row r="24" spans="1:9" ht="24" customHeight="1" x14ac:dyDescent="0.25">
      <c r="A24" s="44">
        <v>15</v>
      </c>
      <c r="B24" s="37" t="s">
        <v>35</v>
      </c>
      <c r="C24" s="37"/>
      <c r="D24" s="37"/>
      <c r="E24" s="38">
        <v>1</v>
      </c>
      <c r="F24" s="61"/>
      <c r="G24" s="3">
        <v>0.18</v>
      </c>
      <c r="H24" s="39">
        <f t="shared" si="1"/>
        <v>0</v>
      </c>
      <c r="I24" s="40">
        <f t="shared" si="0"/>
        <v>0</v>
      </c>
    </row>
    <row r="25" spans="1:9" ht="24" customHeight="1" x14ac:dyDescent="0.25">
      <c r="A25" s="44">
        <v>16</v>
      </c>
      <c r="B25" s="37" t="s">
        <v>38</v>
      </c>
      <c r="C25" s="37"/>
      <c r="D25" s="37"/>
      <c r="E25" s="38">
        <v>1</v>
      </c>
      <c r="F25" s="61"/>
      <c r="G25" s="3">
        <v>0.18</v>
      </c>
      <c r="H25" s="39">
        <f>+G25*F25</f>
        <v>0</v>
      </c>
      <c r="I25" s="40">
        <f>+H25+F25</f>
        <v>0</v>
      </c>
    </row>
    <row r="26" spans="1:9" ht="24" customHeight="1" x14ac:dyDescent="0.25">
      <c r="A26" s="44">
        <v>9</v>
      </c>
      <c r="B26" s="37" t="s">
        <v>37</v>
      </c>
      <c r="C26" s="37"/>
      <c r="D26" s="37"/>
      <c r="E26" s="45">
        <v>1</v>
      </c>
      <c r="F26" s="2"/>
      <c r="G26" s="3">
        <v>0.18</v>
      </c>
      <c r="H26" s="39">
        <f>G26*F26</f>
        <v>0</v>
      </c>
      <c r="I26" s="40">
        <f>+F26+H26</f>
        <v>0</v>
      </c>
    </row>
    <row r="27" spans="1:9" ht="24" customHeight="1" x14ac:dyDescent="0.25">
      <c r="A27" s="44">
        <v>18</v>
      </c>
      <c r="B27" s="37" t="s">
        <v>36</v>
      </c>
      <c r="C27" s="37"/>
      <c r="D27" s="37"/>
      <c r="E27" s="45">
        <v>1</v>
      </c>
      <c r="F27" s="2"/>
      <c r="G27" s="3">
        <v>0.18</v>
      </c>
      <c r="H27" s="39">
        <f>G27*F27</f>
        <v>0</v>
      </c>
      <c r="I27" s="40">
        <f t="shared" ref="I27:I38" si="2">+F27+H27</f>
        <v>0</v>
      </c>
    </row>
    <row r="28" spans="1:9" ht="24" customHeight="1" x14ac:dyDescent="0.25">
      <c r="A28" s="44">
        <v>19</v>
      </c>
      <c r="B28" s="43" t="s">
        <v>18</v>
      </c>
      <c r="C28" s="43"/>
      <c r="D28" s="43"/>
      <c r="E28" s="45">
        <v>1</v>
      </c>
      <c r="F28" s="2"/>
      <c r="G28" s="3">
        <v>0.18</v>
      </c>
      <c r="H28" s="39">
        <f t="shared" ref="H28:H38" si="3">G28*F28</f>
        <v>0</v>
      </c>
      <c r="I28" s="40">
        <f t="shared" si="2"/>
        <v>0</v>
      </c>
    </row>
    <row r="29" spans="1:9" ht="24" customHeight="1" x14ac:dyDescent="0.25">
      <c r="A29" s="36">
        <v>20</v>
      </c>
      <c r="B29" s="37" t="s">
        <v>39</v>
      </c>
      <c r="C29" s="37"/>
      <c r="D29" s="37"/>
      <c r="E29" s="45">
        <v>1</v>
      </c>
      <c r="F29" s="2"/>
      <c r="G29" s="3">
        <v>0.18</v>
      </c>
      <c r="H29" s="39">
        <f t="shared" si="3"/>
        <v>0</v>
      </c>
      <c r="I29" s="40">
        <f t="shared" si="2"/>
        <v>0</v>
      </c>
    </row>
    <row r="30" spans="1:9" ht="24" customHeight="1" x14ac:dyDescent="0.25">
      <c r="A30" s="36">
        <v>21</v>
      </c>
      <c r="B30" s="37" t="s">
        <v>40</v>
      </c>
      <c r="C30" s="37"/>
      <c r="D30" s="37"/>
      <c r="E30" s="45">
        <v>1</v>
      </c>
      <c r="F30" s="2"/>
      <c r="G30" s="3">
        <v>0.18</v>
      </c>
      <c r="H30" s="39">
        <f t="shared" si="3"/>
        <v>0</v>
      </c>
      <c r="I30" s="40">
        <f t="shared" si="2"/>
        <v>0</v>
      </c>
    </row>
    <row r="31" spans="1:9" ht="24" customHeight="1" x14ac:dyDescent="0.25">
      <c r="A31" s="36">
        <v>22</v>
      </c>
      <c r="B31" s="37" t="s">
        <v>41</v>
      </c>
      <c r="C31" s="37"/>
      <c r="D31" s="37"/>
      <c r="E31" s="45">
        <v>1</v>
      </c>
      <c r="F31" s="2"/>
      <c r="G31" s="3">
        <v>0.18</v>
      </c>
      <c r="H31" s="39">
        <f t="shared" si="3"/>
        <v>0</v>
      </c>
      <c r="I31" s="40">
        <f t="shared" si="2"/>
        <v>0</v>
      </c>
    </row>
    <row r="32" spans="1:9" ht="24" customHeight="1" x14ac:dyDescent="0.25">
      <c r="A32" s="36">
        <v>23</v>
      </c>
      <c r="B32" s="37" t="s">
        <v>42</v>
      </c>
      <c r="C32" s="37"/>
      <c r="D32" s="37"/>
      <c r="E32" s="45">
        <v>1</v>
      </c>
      <c r="F32" s="2"/>
      <c r="G32" s="3">
        <v>0.18</v>
      </c>
      <c r="H32" s="39">
        <f t="shared" si="3"/>
        <v>0</v>
      </c>
      <c r="I32" s="40">
        <f t="shared" si="2"/>
        <v>0</v>
      </c>
    </row>
    <row r="33" spans="1:9" ht="24" customHeight="1" x14ac:dyDescent="0.25">
      <c r="A33" s="36">
        <v>24</v>
      </c>
      <c r="B33" s="37" t="s">
        <v>43</v>
      </c>
      <c r="C33" s="37"/>
      <c r="D33" s="37"/>
      <c r="E33" s="45">
        <v>1</v>
      </c>
      <c r="F33" s="2"/>
      <c r="G33" s="3">
        <v>0.18</v>
      </c>
      <c r="H33" s="39">
        <f t="shared" si="3"/>
        <v>0</v>
      </c>
      <c r="I33" s="40">
        <f t="shared" si="2"/>
        <v>0</v>
      </c>
    </row>
    <row r="34" spans="1:9" ht="24" customHeight="1" x14ac:dyDescent="0.25">
      <c r="A34" s="36">
        <v>25</v>
      </c>
      <c r="B34" s="37" t="s">
        <v>44</v>
      </c>
      <c r="C34" s="37"/>
      <c r="D34" s="37"/>
      <c r="E34" s="45">
        <v>1</v>
      </c>
      <c r="F34" s="2"/>
      <c r="G34" s="3">
        <v>0.18</v>
      </c>
      <c r="H34" s="39">
        <f t="shared" si="3"/>
        <v>0</v>
      </c>
      <c r="I34" s="40">
        <f t="shared" si="2"/>
        <v>0</v>
      </c>
    </row>
    <row r="35" spans="1:9" ht="24" customHeight="1" x14ac:dyDescent="0.25">
      <c r="A35" s="36">
        <v>26</v>
      </c>
      <c r="B35" s="37" t="s">
        <v>45</v>
      </c>
      <c r="C35" s="37"/>
      <c r="D35" s="37"/>
      <c r="E35" s="45">
        <v>1</v>
      </c>
      <c r="F35" s="2"/>
      <c r="G35" s="3">
        <v>0.18</v>
      </c>
      <c r="H35" s="39">
        <f t="shared" si="3"/>
        <v>0</v>
      </c>
      <c r="I35" s="40">
        <f t="shared" si="2"/>
        <v>0</v>
      </c>
    </row>
    <row r="36" spans="1:9" ht="24" customHeight="1" x14ac:dyDescent="0.25">
      <c r="A36" s="36">
        <v>27</v>
      </c>
      <c r="B36" s="37" t="s">
        <v>47</v>
      </c>
      <c r="C36" s="37"/>
      <c r="D36" s="37"/>
      <c r="E36" s="45">
        <v>1</v>
      </c>
      <c r="F36" s="2"/>
      <c r="G36" s="3">
        <v>0.18</v>
      </c>
      <c r="H36" s="39">
        <f t="shared" si="3"/>
        <v>0</v>
      </c>
      <c r="I36" s="40">
        <f t="shared" si="2"/>
        <v>0</v>
      </c>
    </row>
    <row r="37" spans="1:9" ht="24" customHeight="1" x14ac:dyDescent="0.25">
      <c r="A37" s="36">
        <v>28</v>
      </c>
      <c r="B37" s="37" t="s">
        <v>46</v>
      </c>
      <c r="C37" s="37"/>
      <c r="D37" s="37"/>
      <c r="E37" s="45">
        <v>1</v>
      </c>
      <c r="F37" s="2"/>
      <c r="G37" s="3">
        <v>0.18</v>
      </c>
      <c r="H37" s="39">
        <f t="shared" si="3"/>
        <v>0</v>
      </c>
      <c r="I37" s="40">
        <f t="shared" si="2"/>
        <v>0</v>
      </c>
    </row>
    <row r="38" spans="1:9" ht="24" customHeight="1" x14ac:dyDescent="0.25">
      <c r="A38" s="36">
        <v>29</v>
      </c>
      <c r="B38" s="43" t="s">
        <v>19</v>
      </c>
      <c r="C38" s="43"/>
      <c r="D38" s="43"/>
      <c r="E38" s="45">
        <v>1</v>
      </c>
      <c r="F38" s="2"/>
      <c r="G38" s="3">
        <v>0.18</v>
      </c>
      <c r="H38" s="39">
        <f t="shared" si="3"/>
        <v>0</v>
      </c>
      <c r="I38" s="40">
        <f t="shared" si="2"/>
        <v>0</v>
      </c>
    </row>
    <row r="39" spans="1:9" ht="4.5" customHeight="1" thickBot="1" x14ac:dyDescent="0.4">
      <c r="A39" s="46"/>
      <c r="B39" s="47"/>
      <c r="C39" s="47"/>
      <c r="D39" s="47"/>
      <c r="E39" s="47"/>
      <c r="F39" s="47"/>
      <c r="G39" s="47"/>
      <c r="H39" s="47"/>
      <c r="I39" s="48"/>
    </row>
    <row r="40" spans="1:9" ht="18.75" thickBot="1" x14ac:dyDescent="0.3">
      <c r="A40" s="49" t="s">
        <v>20</v>
      </c>
      <c r="B40" s="50"/>
      <c r="C40" s="50"/>
      <c r="D40" s="50"/>
      <c r="E40" s="50"/>
      <c r="F40" s="50"/>
      <c r="G40" s="50"/>
      <c r="H40" s="50"/>
      <c r="I40" s="51">
        <f>SUM(I10:I25:I26:I38)</f>
        <v>0</v>
      </c>
    </row>
    <row r="41" spans="1:9" ht="4.5" customHeight="1" thickBot="1" x14ac:dyDescent="0.3">
      <c r="A41" s="52"/>
      <c r="B41" s="52"/>
      <c r="C41" s="52"/>
      <c r="D41" s="52"/>
      <c r="E41" s="52"/>
      <c r="F41" s="52"/>
      <c r="G41" s="52"/>
      <c r="H41" s="52"/>
      <c r="I41" s="52"/>
    </row>
    <row r="42" spans="1:9" ht="38.25" customHeight="1" thickBot="1" x14ac:dyDescent="0.3">
      <c r="A42" s="53" t="s">
        <v>21</v>
      </c>
      <c r="B42" s="54"/>
      <c r="C42" s="62"/>
      <c r="D42" s="63"/>
      <c r="E42" s="63"/>
      <c r="F42" s="64"/>
      <c r="G42" s="55" t="s">
        <v>22</v>
      </c>
      <c r="H42" s="54"/>
      <c r="I42" s="56">
        <v>1858000</v>
      </c>
    </row>
    <row r="43" spans="1:9" ht="4.5" customHeight="1" thickBot="1" x14ac:dyDescent="0.4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48.75" customHeight="1" x14ac:dyDescent="0.25">
      <c r="A44" s="5"/>
      <c r="B44" s="6"/>
      <c r="C44" s="6"/>
      <c r="D44" s="6"/>
      <c r="E44" s="6"/>
      <c r="F44" s="7"/>
      <c r="G44" s="5"/>
      <c r="H44" s="6"/>
      <c r="I44" s="7"/>
    </row>
    <row r="45" spans="1:9" ht="15.75" thickBot="1" x14ac:dyDescent="0.3">
      <c r="A45" s="57" t="s">
        <v>23</v>
      </c>
      <c r="B45" s="58"/>
      <c r="C45" s="58"/>
      <c r="D45" s="58"/>
      <c r="E45" s="58"/>
      <c r="F45" s="59"/>
      <c r="G45" s="57" t="s">
        <v>24</v>
      </c>
      <c r="H45" s="58"/>
      <c r="I45" s="59"/>
    </row>
  </sheetData>
  <sheetProtection algorithmName="SHA-512" hashValue="u+H6/x5aihUz3PnKDi059tvy+dW5MYbOEdkyiH8VV9OeqMw0ysUeyhViRFOfY9je7Bp7JWn7gUtkfLakn5ca5g==" saltValue="u1BfrVavjVlJoNiM1n3z0Q==" spinCount="100000" sheet="1" objects="1" scenarios="1"/>
  <mergeCells count="51">
    <mergeCell ref="B18:D18"/>
    <mergeCell ref="B19:D19"/>
    <mergeCell ref="A7:I7"/>
    <mergeCell ref="C1:I1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B14:D14"/>
    <mergeCell ref="B15:D15"/>
    <mergeCell ref="B16:D16"/>
    <mergeCell ref="B17:D17"/>
    <mergeCell ref="B8:D8"/>
    <mergeCell ref="B10:D10"/>
    <mergeCell ref="B11:D11"/>
    <mergeCell ref="B12:D12"/>
    <mergeCell ref="B13:D13"/>
    <mergeCell ref="B25:D25"/>
    <mergeCell ref="B27:D27"/>
    <mergeCell ref="B28:D28"/>
    <mergeCell ref="B20:D20"/>
    <mergeCell ref="B21:D21"/>
    <mergeCell ref="B22:D22"/>
    <mergeCell ref="B23:D23"/>
    <mergeCell ref="B24:D24"/>
    <mergeCell ref="B26:D26"/>
    <mergeCell ref="A39:I39"/>
    <mergeCell ref="A45:F45"/>
    <mergeCell ref="G45:I45"/>
    <mergeCell ref="A40:H40"/>
    <mergeCell ref="A41:I41"/>
    <mergeCell ref="A42:B42"/>
    <mergeCell ref="C42:F42"/>
    <mergeCell ref="G42:H42"/>
    <mergeCell ref="A44:F44"/>
    <mergeCell ref="G44:I44"/>
    <mergeCell ref="B29:D29"/>
    <mergeCell ref="B30:D30"/>
    <mergeCell ref="B31:D31"/>
    <mergeCell ref="B34:D34"/>
    <mergeCell ref="B35:D35"/>
    <mergeCell ref="B36:D36"/>
    <mergeCell ref="B37:D37"/>
    <mergeCell ref="B38:D38"/>
    <mergeCell ref="B33:D33"/>
    <mergeCell ref="B32:D32"/>
  </mergeCells>
  <conditionalFormatting sqref="F10:F25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http://schemas.microsoft.com/office/2006/metadata/properties"/>
    <ds:schemaRef ds:uri="http://schemas.microsoft.com/office/infopath/2007/PartnerControls"/>
    <ds:schemaRef ds:uri="480c409a-236e-49ae-a39f-1adec90f221e"/>
    <ds:schemaRef ds:uri="7ea51a3b-4a43-4b63-abf0-7b21760d7213"/>
  </ds:schemaRefs>
</ds:datastoreItem>
</file>

<file path=customXml/itemProps3.xml><?xml version="1.0" encoding="utf-8"?>
<ds:datastoreItem xmlns:ds="http://schemas.openxmlformats.org/officeDocument/2006/customXml" ds:itemID="{B94D44FD-E550-4032-8812-A5B2CF89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1</vt:lpstr>
      <vt:lpstr>'Lote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2025-03-17T21:03:22Z</cp:lastPrinted>
  <dcterms:created xsi:type="dcterms:W3CDTF">2023-07-06T20:33:43Z</dcterms:created>
  <dcterms:modified xsi:type="dcterms:W3CDTF">2025-03-17T21:03:26Z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