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rez\Downloads\"/>
    </mc:Choice>
  </mc:AlternateContent>
  <xr:revisionPtr revIDLastSave="0" documentId="13_ncr:1_{E45FB850-5D10-4D40-9F54-D689932AEB2E}" xr6:coauthVersionLast="47" xr6:coauthVersionMax="47" xr10:uidLastSave="{00000000-0000-0000-0000-000000000000}"/>
  <bookViews>
    <workbookView xWindow="28680" yWindow="-4980" windowWidth="29040" windowHeight="15840" xr2:uid="{00000000-000D-0000-FFFF-FFFF00000000}"/>
  </bookViews>
  <sheets>
    <sheet name="Lote 1" sheetId="5" r:id="rId1"/>
  </sheets>
  <definedNames>
    <definedName name="_xlnm.Print_Titles" localSheetId="0">'Lote 1'!$1:$9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5" l="1"/>
  <c r="I29" i="5" s="1"/>
  <c r="H30" i="5"/>
  <c r="I30" i="5" s="1"/>
  <c r="H31" i="5"/>
  <c r="I31" i="5" s="1"/>
  <c r="H32" i="5"/>
  <c r="I32" i="5" s="1"/>
  <c r="H33" i="5"/>
  <c r="I33" i="5" s="1"/>
  <c r="H34" i="5"/>
  <c r="I34" i="5" s="1"/>
  <c r="H35" i="5"/>
  <c r="I35" i="5" s="1"/>
  <c r="H36" i="5"/>
  <c r="I36" i="5" s="1"/>
  <c r="H37" i="5"/>
  <c r="I37" i="5" s="1"/>
  <c r="H38" i="5"/>
  <c r="I38" i="5" s="1"/>
  <c r="H39" i="5"/>
  <c r="I39" i="5" s="1"/>
  <c r="H40" i="5"/>
  <c r="I40" i="5" s="1"/>
  <c r="H41" i="5"/>
  <c r="I41" i="5" s="1"/>
  <c r="H42" i="5"/>
  <c r="I42" i="5" s="1"/>
  <c r="H43" i="5"/>
  <c r="I43" i="5" s="1"/>
  <c r="H44" i="5"/>
  <c r="I44" i="5" s="1"/>
  <c r="H45" i="5"/>
  <c r="I45" i="5" s="1"/>
  <c r="H46" i="5"/>
  <c r="I46" i="5" s="1"/>
  <c r="H28" i="5"/>
  <c r="I28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I48" i="5" l="1"/>
</calcChain>
</file>

<file path=xl/sharedStrings.xml><?xml version="1.0" encoding="utf-8"?>
<sst xmlns="http://schemas.openxmlformats.org/spreadsheetml/2006/main" count="59" uniqueCount="58">
  <si>
    <t>Escuela Nacional de la Judicatura
 Comité de Compras y Contrataciones</t>
  </si>
  <si>
    <t>Título del proceso</t>
  </si>
  <si>
    <t>Contratación de una empresa para alquiler de audiovisuales para las diferentes actividades que realizará la Escuela Nacional de la Judicatura a nivel Nacional, dirigido a Mipymes.</t>
  </si>
  <si>
    <t>Referencia</t>
  </si>
  <si>
    <t>ENJ-GAF-CM-2024-005</t>
  </si>
  <si>
    <t>Nombre del oferente</t>
  </si>
  <si>
    <t>RNC/Cédula</t>
  </si>
  <si>
    <t>Fecha</t>
  </si>
  <si>
    <t>RPE</t>
  </si>
  <si>
    <t>Ítem</t>
  </si>
  <si>
    <t>Descripción del Bien o Servicio</t>
  </si>
  <si>
    <t>Cantidad</t>
  </si>
  <si>
    <t xml:space="preserve">Precio unitario </t>
  </si>
  <si>
    <t>ITBIS %</t>
  </si>
  <si>
    <t>ITBIS RD$</t>
  </si>
  <si>
    <t>Precio Unitario Final</t>
  </si>
  <si>
    <t>TIPO A</t>
  </si>
  <si>
    <t>Equipo de sonido y proyección para conferencias.</t>
  </si>
  <si>
    <t xml:space="preserve">Micrófonos tipo “headset” </t>
  </si>
  <si>
    <t>Micrófonos inalámbricos</t>
  </si>
  <si>
    <t>Micrófono de cuello de ganso.</t>
  </si>
  <si>
    <t>Pantalla LED de 8 metros de ancho por 3 metros de altura (tipo P3)</t>
  </si>
  <si>
    <t>Monitores digitales (el video de 2160 píxeles de ancho por 3840 píxeles de alto).</t>
  </si>
  <si>
    <t>Televisores LED de 70 pulgadas (presentación o video de aspecto 16:9)</t>
  </si>
  <si>
    <t>Iluminación del pódium.</t>
  </si>
  <si>
    <t>Iluminación para plantas gri gri</t>
  </si>
  <si>
    <t>Iluminación tipo columnas en el salón.</t>
  </si>
  <si>
    <t>Sistema de sonido profesional.</t>
  </si>
  <si>
    <t>Cables HDMI.</t>
  </si>
  <si>
    <t>Computadores.</t>
  </si>
  <si>
    <t>Extensiones eléctricas</t>
  </si>
  <si>
    <t>Soporte técnico.</t>
  </si>
  <si>
    <t>Instalación, montaje y desmontaje.</t>
  </si>
  <si>
    <t>TIPO B</t>
  </si>
  <si>
    <t>Televisores LED de mínimo 55 a 60 Pulgadas con soporte de pie.</t>
  </si>
  <si>
    <t>Televisores LED de mínimo 65 a 70 Pulgadas con soporte de pie.</t>
  </si>
  <si>
    <t>Televisores LED de mínimo 75 a 80 Pulgadas con soporte de pie.</t>
  </si>
  <si>
    <t>Computador</t>
  </si>
  <si>
    <t>Cables HDMI</t>
  </si>
  <si>
    <t>Switcher</t>
  </si>
  <si>
    <t>Spliters</t>
  </si>
  <si>
    <t>Proyector</t>
  </si>
  <si>
    <t>Pantalla</t>
  </si>
  <si>
    <t>Sistema de sonido profesional</t>
  </si>
  <si>
    <t>Micrófonos Inalámbricos</t>
  </si>
  <si>
    <t>Micrófonos Alámbrico con su pedestal</t>
  </si>
  <si>
    <t>Micrófonos ejecutivos para Pódium</t>
  </si>
  <si>
    <t>Pantalla LED curva 8x3 metros con sus estructuras</t>
  </si>
  <si>
    <t>Pantallas LED 4x2 metros con sus estructuras</t>
  </si>
  <si>
    <t>Soporte Técnico</t>
  </si>
  <si>
    <t>Instalación, montaje y desmontaje</t>
  </si>
  <si>
    <t>Transporte</t>
  </si>
  <si>
    <t>TOTAL UNITARIO</t>
  </si>
  <si>
    <t>Valor total de la oferta en letras (impuestos incluidos)</t>
  </si>
  <si>
    <t>Un millon quinientos mil pesos dominicanos con 00/100</t>
  </si>
  <si>
    <t>Valor total de la oferta en numeros en RD$</t>
  </si>
  <si>
    <t xml:space="preserve">Nombre del representante legal 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</si>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</sst>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[$-1C0A]d&quot; de &quot;mmmm&quot; de &quot;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5" fillId="0" borderId="16" xfId="0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vertical="center"/>
      <protection locked="0"/>
    </xf>
    <xf numFmtId="9" fontId="6" fillId="0" borderId="2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0" xfId="0" applyFont="1"/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vertical="center"/>
    </xf>
    <xf numFmtId="164" fontId="6" fillId="3" borderId="16" xfId="0" applyNumberFormat="1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164" fontId="6" fillId="3" borderId="13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164" fontId="6" fillId="0" borderId="25" xfId="0" applyNumberFormat="1" applyFont="1" applyBorder="1" applyAlignment="1" applyProtection="1">
      <alignment vertical="center"/>
      <protection locked="0"/>
    </xf>
    <xf numFmtId="9" fontId="6" fillId="0" borderId="25" xfId="1" applyFont="1" applyBorder="1" applyAlignment="1" applyProtection="1">
      <alignment horizontal="center" vertical="center"/>
      <protection locked="0"/>
    </xf>
    <xf numFmtId="164" fontId="6" fillId="3" borderId="25" xfId="0" applyNumberFormat="1" applyFont="1" applyFill="1" applyBorder="1" applyAlignment="1">
      <alignment vertical="center"/>
    </xf>
    <xf numFmtId="164" fontId="6" fillId="3" borderId="26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5" fillId="3" borderId="14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6" fillId="3" borderId="7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165" fontId="6" fillId="0" borderId="2" xfId="0" applyNumberFormat="1" applyFont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1219200</xdr:colOff>
      <xdr:row>2</xdr:row>
      <xdr:rowOff>232607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628775" cy="1242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I53"/>
  <sheetViews>
    <sheetView showGridLines="0" tabSelected="1" view="pageBreakPreview" zoomScale="115" zoomScaleNormal="55" zoomScaleSheetLayoutView="115" workbookViewId="0">
      <selection activeCell="C5" sqref="C5:F5"/>
    </sheetView>
  </sheetViews>
  <sheetFormatPr baseColWidth="10" defaultColWidth="11.42578125" defaultRowHeight="15" x14ac:dyDescent="0.25"/>
  <cols>
    <col min="1" max="1" width="6.5703125" bestFit="1" customWidth="1"/>
    <col min="2" max="2" width="27.7109375" customWidth="1"/>
    <col min="3" max="4" width="25.140625" customWidth="1"/>
    <col min="5" max="5" width="11.42578125" bestFit="1" customWidth="1"/>
    <col min="6" max="6" width="20.42578125" customWidth="1"/>
    <col min="7" max="7" width="9.42578125" bestFit="1" customWidth="1"/>
    <col min="8" max="8" width="20.85546875" customWidth="1"/>
    <col min="9" max="9" width="31.5703125" customWidth="1"/>
  </cols>
  <sheetData>
    <row r="1" spans="1:9" ht="55.5" customHeight="1" x14ac:dyDescent="0.45">
      <c r="C1" s="57" t="s">
        <v>0</v>
      </c>
      <c r="D1" s="57"/>
      <c r="E1" s="57"/>
      <c r="F1" s="57"/>
      <c r="G1" s="57"/>
      <c r="H1" s="57"/>
      <c r="I1" s="57"/>
    </row>
    <row r="2" spans="1:9" ht="24" x14ac:dyDescent="0.45">
      <c r="D2" s="4"/>
      <c r="E2" s="4"/>
      <c r="F2" s="4"/>
      <c r="G2" s="4"/>
      <c r="H2" s="4"/>
      <c r="I2" s="4"/>
    </row>
    <row r="3" spans="1:9" ht="24.75" thickBot="1" x14ac:dyDescent="0.3">
      <c r="A3" s="5"/>
      <c r="B3" s="5"/>
      <c r="C3" s="5"/>
      <c r="D3" s="6"/>
      <c r="E3" s="6"/>
      <c r="F3" s="6"/>
      <c r="G3" s="6"/>
      <c r="H3" s="7"/>
      <c r="I3" s="8"/>
    </row>
    <row r="4" spans="1:9" ht="63" customHeight="1" x14ac:dyDescent="0.25">
      <c r="A4" s="58" t="s">
        <v>1</v>
      </c>
      <c r="B4" s="59"/>
      <c r="C4" s="60" t="s">
        <v>2</v>
      </c>
      <c r="D4" s="60"/>
      <c r="E4" s="60"/>
      <c r="F4" s="60"/>
      <c r="G4" s="59" t="s">
        <v>3</v>
      </c>
      <c r="H4" s="59"/>
      <c r="I4" s="9" t="s">
        <v>4</v>
      </c>
    </row>
    <row r="5" spans="1:9" ht="24" customHeight="1" x14ac:dyDescent="0.25">
      <c r="A5" s="61" t="s">
        <v>5</v>
      </c>
      <c r="B5" s="62"/>
      <c r="C5" s="63"/>
      <c r="D5" s="63"/>
      <c r="E5" s="63"/>
      <c r="F5" s="63"/>
      <c r="G5" s="62" t="s">
        <v>6</v>
      </c>
      <c r="H5" s="62"/>
      <c r="I5" s="1"/>
    </row>
    <row r="6" spans="1:9" ht="24.75" customHeight="1" x14ac:dyDescent="0.25">
      <c r="A6" s="61" t="s">
        <v>7</v>
      </c>
      <c r="B6" s="62"/>
      <c r="C6" s="64"/>
      <c r="D6" s="64"/>
      <c r="E6" s="64"/>
      <c r="F6" s="64"/>
      <c r="G6" s="62" t="s">
        <v>8</v>
      </c>
      <c r="H6" s="62"/>
      <c r="I6" s="1"/>
    </row>
    <row r="7" spans="1:9" ht="4.5" customHeight="1" thickBot="1" x14ac:dyDescent="0.3">
      <c r="A7" s="56"/>
      <c r="B7" s="56"/>
      <c r="C7" s="56"/>
      <c r="D7" s="56"/>
      <c r="E7" s="56"/>
      <c r="F7" s="56"/>
      <c r="G7" s="56"/>
      <c r="H7" s="56"/>
      <c r="I7" s="56"/>
    </row>
    <row r="8" spans="1:9" ht="18.75" thickBot="1" x14ac:dyDescent="0.3">
      <c r="A8" s="10" t="s">
        <v>9</v>
      </c>
      <c r="B8" s="53" t="s">
        <v>10</v>
      </c>
      <c r="C8" s="54"/>
      <c r="D8" s="54"/>
      <c r="E8" s="11" t="s">
        <v>11</v>
      </c>
      <c r="F8" s="11" t="s">
        <v>12</v>
      </c>
      <c r="G8" s="11" t="s">
        <v>13</v>
      </c>
      <c r="H8" s="11" t="s">
        <v>14</v>
      </c>
      <c r="I8" s="12" t="s">
        <v>15</v>
      </c>
    </row>
    <row r="9" spans="1:9" ht="4.5" customHeight="1" thickBot="1" x14ac:dyDescent="0.4">
      <c r="A9" s="13"/>
      <c r="B9" s="13"/>
      <c r="C9" s="13"/>
      <c r="D9" s="13"/>
      <c r="E9" s="13"/>
      <c r="F9" s="13"/>
      <c r="G9" s="13"/>
      <c r="H9" s="13"/>
      <c r="I9" s="13"/>
    </row>
    <row r="10" spans="1:9" ht="20.25" customHeight="1" thickBot="1" x14ac:dyDescent="0.4">
      <c r="A10" s="65" t="s">
        <v>16</v>
      </c>
      <c r="B10" s="66"/>
      <c r="C10" s="66"/>
      <c r="D10" s="66"/>
      <c r="E10" s="66"/>
      <c r="F10" s="66"/>
      <c r="G10" s="66"/>
      <c r="H10" s="66"/>
      <c r="I10" s="67"/>
    </row>
    <row r="11" spans="1:9" ht="18" x14ac:dyDescent="0.25">
      <c r="A11" s="22">
        <v>1</v>
      </c>
      <c r="B11" s="55" t="s">
        <v>17</v>
      </c>
      <c r="C11" s="55"/>
      <c r="D11" s="55"/>
      <c r="E11" s="23">
        <v>1</v>
      </c>
      <c r="F11" s="24"/>
      <c r="G11" s="25"/>
      <c r="H11" s="26">
        <f>+G11*F11</f>
        <v>0</v>
      </c>
      <c r="I11" s="27">
        <f t="shared" ref="I11:I25" si="0">+H11+F11</f>
        <v>0</v>
      </c>
    </row>
    <row r="12" spans="1:9" ht="18" x14ac:dyDescent="0.25">
      <c r="A12" s="14">
        <v>2</v>
      </c>
      <c r="B12" s="29" t="s">
        <v>18</v>
      </c>
      <c r="C12" s="29"/>
      <c r="D12" s="29"/>
      <c r="E12" s="15">
        <v>1</v>
      </c>
      <c r="F12" s="24"/>
      <c r="G12" s="25"/>
      <c r="H12" s="16">
        <f>+G12*F12</f>
        <v>0</v>
      </c>
      <c r="I12" s="17">
        <f t="shared" si="0"/>
        <v>0</v>
      </c>
    </row>
    <row r="13" spans="1:9" ht="18" x14ac:dyDescent="0.25">
      <c r="A13" s="14">
        <v>3</v>
      </c>
      <c r="B13" s="29" t="s">
        <v>19</v>
      </c>
      <c r="C13" s="29"/>
      <c r="D13" s="29"/>
      <c r="E13" s="15">
        <v>1</v>
      </c>
      <c r="F13" s="24"/>
      <c r="G13" s="25"/>
      <c r="H13" s="16">
        <f t="shared" ref="H13:H25" si="1">+G13*F13</f>
        <v>0</v>
      </c>
      <c r="I13" s="17">
        <f t="shared" si="0"/>
        <v>0</v>
      </c>
    </row>
    <row r="14" spans="1:9" ht="18" x14ac:dyDescent="0.25">
      <c r="A14" s="14">
        <v>4</v>
      </c>
      <c r="B14" s="29" t="s">
        <v>20</v>
      </c>
      <c r="C14" s="29"/>
      <c r="D14" s="29"/>
      <c r="E14" s="15">
        <v>1</v>
      </c>
      <c r="F14" s="24"/>
      <c r="G14" s="25"/>
      <c r="H14" s="16">
        <f t="shared" si="1"/>
        <v>0</v>
      </c>
      <c r="I14" s="17">
        <f t="shared" si="0"/>
        <v>0</v>
      </c>
    </row>
    <row r="15" spans="1:9" ht="18" x14ac:dyDescent="0.25">
      <c r="A15" s="14">
        <v>5</v>
      </c>
      <c r="B15" s="29" t="s">
        <v>21</v>
      </c>
      <c r="C15" s="29"/>
      <c r="D15" s="29"/>
      <c r="E15" s="15">
        <v>1</v>
      </c>
      <c r="F15" s="24"/>
      <c r="G15" s="25"/>
      <c r="H15" s="16">
        <f t="shared" si="1"/>
        <v>0</v>
      </c>
      <c r="I15" s="17">
        <f t="shared" si="0"/>
        <v>0</v>
      </c>
    </row>
    <row r="16" spans="1:9" ht="33" customHeight="1" x14ac:dyDescent="0.25">
      <c r="A16" s="14">
        <v>6</v>
      </c>
      <c r="B16" s="29" t="s">
        <v>22</v>
      </c>
      <c r="C16" s="29"/>
      <c r="D16" s="29"/>
      <c r="E16" s="15">
        <v>1</v>
      </c>
      <c r="F16" s="24"/>
      <c r="G16" s="25"/>
      <c r="H16" s="16">
        <f t="shared" si="1"/>
        <v>0</v>
      </c>
      <c r="I16" s="17">
        <f t="shared" si="0"/>
        <v>0</v>
      </c>
    </row>
    <row r="17" spans="1:9" ht="18" x14ac:dyDescent="0.25">
      <c r="A17" s="14">
        <v>7</v>
      </c>
      <c r="B17" s="29" t="s">
        <v>23</v>
      </c>
      <c r="C17" s="29"/>
      <c r="D17" s="29"/>
      <c r="E17" s="15">
        <v>1</v>
      </c>
      <c r="F17" s="24"/>
      <c r="G17" s="25"/>
      <c r="H17" s="16">
        <f t="shared" si="1"/>
        <v>0</v>
      </c>
      <c r="I17" s="17">
        <f t="shared" si="0"/>
        <v>0</v>
      </c>
    </row>
    <row r="18" spans="1:9" ht="18" x14ac:dyDescent="0.25">
      <c r="A18" s="14">
        <v>8</v>
      </c>
      <c r="B18" s="30" t="s">
        <v>24</v>
      </c>
      <c r="C18" s="31"/>
      <c r="D18" s="31"/>
      <c r="E18" s="15">
        <v>1</v>
      </c>
      <c r="F18" s="24"/>
      <c r="G18" s="25"/>
      <c r="H18" s="16">
        <f t="shared" si="1"/>
        <v>0</v>
      </c>
      <c r="I18" s="17">
        <f t="shared" si="0"/>
        <v>0</v>
      </c>
    </row>
    <row r="19" spans="1:9" ht="18" x14ac:dyDescent="0.25">
      <c r="A19" s="14">
        <v>9</v>
      </c>
      <c r="B19" s="29" t="s">
        <v>25</v>
      </c>
      <c r="C19" s="29"/>
      <c r="D19" s="29"/>
      <c r="E19" s="15">
        <v>1</v>
      </c>
      <c r="F19" s="24"/>
      <c r="G19" s="25"/>
      <c r="H19" s="16">
        <f t="shared" si="1"/>
        <v>0</v>
      </c>
      <c r="I19" s="17">
        <f t="shared" si="0"/>
        <v>0</v>
      </c>
    </row>
    <row r="20" spans="1:9" ht="18" x14ac:dyDescent="0.25">
      <c r="A20" s="14">
        <v>10</v>
      </c>
      <c r="B20" s="29" t="s">
        <v>26</v>
      </c>
      <c r="C20" s="29"/>
      <c r="D20" s="29"/>
      <c r="E20" s="15">
        <v>1</v>
      </c>
      <c r="F20" s="24"/>
      <c r="G20" s="25"/>
      <c r="H20" s="16">
        <f t="shared" si="1"/>
        <v>0</v>
      </c>
      <c r="I20" s="17">
        <f t="shared" si="0"/>
        <v>0</v>
      </c>
    </row>
    <row r="21" spans="1:9" ht="18" x14ac:dyDescent="0.25">
      <c r="A21" s="14">
        <v>11</v>
      </c>
      <c r="B21" s="29" t="s">
        <v>27</v>
      </c>
      <c r="C21" s="29"/>
      <c r="D21" s="29"/>
      <c r="E21" s="15">
        <v>1</v>
      </c>
      <c r="F21" s="24"/>
      <c r="G21" s="25"/>
      <c r="H21" s="16">
        <f t="shared" si="1"/>
        <v>0</v>
      </c>
      <c r="I21" s="17">
        <f t="shared" si="0"/>
        <v>0</v>
      </c>
    </row>
    <row r="22" spans="1:9" ht="18" x14ac:dyDescent="0.25">
      <c r="A22" s="14">
        <v>12</v>
      </c>
      <c r="B22" s="29" t="s">
        <v>28</v>
      </c>
      <c r="C22" s="29"/>
      <c r="D22" s="29"/>
      <c r="E22" s="15">
        <v>1</v>
      </c>
      <c r="F22" s="24"/>
      <c r="G22" s="25"/>
      <c r="H22" s="16">
        <f t="shared" si="1"/>
        <v>0</v>
      </c>
      <c r="I22" s="17">
        <f t="shared" si="0"/>
        <v>0</v>
      </c>
    </row>
    <row r="23" spans="1:9" ht="18" x14ac:dyDescent="0.25">
      <c r="A23" s="14">
        <v>13</v>
      </c>
      <c r="B23" s="29" t="s">
        <v>29</v>
      </c>
      <c r="C23" s="29"/>
      <c r="D23" s="29"/>
      <c r="E23" s="15">
        <v>1</v>
      </c>
      <c r="F23" s="24"/>
      <c r="G23" s="25"/>
      <c r="H23" s="16">
        <f t="shared" si="1"/>
        <v>0</v>
      </c>
      <c r="I23" s="17">
        <f t="shared" si="0"/>
        <v>0</v>
      </c>
    </row>
    <row r="24" spans="1:9" ht="18" x14ac:dyDescent="0.25">
      <c r="A24" s="14">
        <v>14</v>
      </c>
      <c r="B24" s="29" t="s">
        <v>30</v>
      </c>
      <c r="C24" s="29"/>
      <c r="D24" s="29"/>
      <c r="E24" s="15">
        <v>1</v>
      </c>
      <c r="F24" s="24"/>
      <c r="G24" s="25"/>
      <c r="H24" s="16">
        <f t="shared" si="1"/>
        <v>0</v>
      </c>
      <c r="I24" s="17">
        <f t="shared" si="0"/>
        <v>0</v>
      </c>
    </row>
    <row r="25" spans="1:9" ht="18" x14ac:dyDescent="0.25">
      <c r="A25" s="14">
        <v>15</v>
      </c>
      <c r="B25" s="29" t="s">
        <v>31</v>
      </c>
      <c r="C25" s="29"/>
      <c r="D25" s="29"/>
      <c r="E25" s="15">
        <v>1</v>
      </c>
      <c r="F25" s="24"/>
      <c r="G25" s="25"/>
      <c r="H25" s="16">
        <f t="shared" si="1"/>
        <v>0</v>
      </c>
      <c r="I25" s="17">
        <f t="shared" si="0"/>
        <v>0</v>
      </c>
    </row>
    <row r="26" spans="1:9" ht="18.75" thickBot="1" x14ac:dyDescent="0.3">
      <c r="A26" s="14">
        <v>16</v>
      </c>
      <c r="B26" s="49" t="s">
        <v>32</v>
      </c>
      <c r="C26" s="49"/>
      <c r="D26" s="49"/>
      <c r="E26" s="18">
        <v>1</v>
      </c>
      <c r="F26" s="24"/>
      <c r="G26" s="25"/>
      <c r="H26" s="16">
        <f>+G26*F26</f>
        <v>0</v>
      </c>
      <c r="I26" s="19">
        <f>+H26+F26</f>
        <v>0</v>
      </c>
    </row>
    <row r="27" spans="1:9" ht="18" x14ac:dyDescent="0.35">
      <c r="A27" s="50" t="s">
        <v>33</v>
      </c>
      <c r="B27" s="51"/>
      <c r="C27" s="51"/>
      <c r="D27" s="51"/>
      <c r="E27" s="51"/>
      <c r="F27" s="51"/>
      <c r="G27" s="51"/>
      <c r="H27" s="51"/>
      <c r="I27" s="52"/>
    </row>
    <row r="28" spans="1:9" ht="19.5" customHeight="1" x14ac:dyDescent="0.25">
      <c r="A28" s="15">
        <v>17</v>
      </c>
      <c r="B28" s="30" t="s">
        <v>34</v>
      </c>
      <c r="C28" s="31"/>
      <c r="D28" s="32"/>
      <c r="E28" s="28">
        <v>1</v>
      </c>
      <c r="F28" s="2"/>
      <c r="G28" s="3"/>
      <c r="H28" s="16">
        <f>G28*F28</f>
        <v>0</v>
      </c>
      <c r="I28" s="16">
        <f>+F28+H28</f>
        <v>0</v>
      </c>
    </row>
    <row r="29" spans="1:9" ht="18" x14ac:dyDescent="0.25">
      <c r="A29" s="15">
        <v>18</v>
      </c>
      <c r="B29" s="29" t="s">
        <v>35</v>
      </c>
      <c r="C29" s="29"/>
      <c r="D29" s="29"/>
      <c r="E29" s="28">
        <v>1</v>
      </c>
      <c r="F29" s="2"/>
      <c r="G29" s="3"/>
      <c r="H29" s="16">
        <f t="shared" ref="H29:H46" si="2">G29*F29</f>
        <v>0</v>
      </c>
      <c r="I29" s="16">
        <f t="shared" ref="I29:I46" si="3">+F29+H29</f>
        <v>0</v>
      </c>
    </row>
    <row r="30" spans="1:9" ht="18" x14ac:dyDescent="0.25">
      <c r="A30" s="15">
        <v>19</v>
      </c>
      <c r="B30" s="29" t="s">
        <v>36</v>
      </c>
      <c r="C30" s="29"/>
      <c r="D30" s="29"/>
      <c r="E30" s="28">
        <v>1</v>
      </c>
      <c r="F30" s="2"/>
      <c r="G30" s="3"/>
      <c r="H30" s="16">
        <f t="shared" si="2"/>
        <v>0</v>
      </c>
      <c r="I30" s="16">
        <f t="shared" si="3"/>
        <v>0</v>
      </c>
    </row>
    <row r="31" spans="1:9" ht="18" x14ac:dyDescent="0.25">
      <c r="A31" s="15">
        <v>20</v>
      </c>
      <c r="B31" s="29" t="s">
        <v>37</v>
      </c>
      <c r="C31" s="29"/>
      <c r="D31" s="29"/>
      <c r="E31" s="28">
        <v>1</v>
      </c>
      <c r="F31" s="2"/>
      <c r="G31" s="3"/>
      <c r="H31" s="16">
        <f t="shared" si="2"/>
        <v>0</v>
      </c>
      <c r="I31" s="16">
        <f t="shared" si="3"/>
        <v>0</v>
      </c>
    </row>
    <row r="32" spans="1:9" ht="18" x14ac:dyDescent="0.25">
      <c r="A32" s="15">
        <v>21</v>
      </c>
      <c r="B32" s="29" t="s">
        <v>38</v>
      </c>
      <c r="C32" s="29"/>
      <c r="D32" s="29"/>
      <c r="E32" s="28">
        <v>1</v>
      </c>
      <c r="F32" s="2"/>
      <c r="G32" s="3"/>
      <c r="H32" s="16">
        <f t="shared" si="2"/>
        <v>0</v>
      </c>
      <c r="I32" s="16">
        <f t="shared" si="3"/>
        <v>0</v>
      </c>
    </row>
    <row r="33" spans="1:9" ht="18" x14ac:dyDescent="0.25">
      <c r="A33" s="15">
        <v>22</v>
      </c>
      <c r="B33" s="29" t="s">
        <v>39</v>
      </c>
      <c r="C33" s="29"/>
      <c r="D33" s="29"/>
      <c r="E33" s="28">
        <v>1</v>
      </c>
      <c r="F33" s="2"/>
      <c r="G33" s="3"/>
      <c r="H33" s="16">
        <f t="shared" si="2"/>
        <v>0</v>
      </c>
      <c r="I33" s="16">
        <f t="shared" si="3"/>
        <v>0</v>
      </c>
    </row>
    <row r="34" spans="1:9" ht="18" x14ac:dyDescent="0.25">
      <c r="A34" s="15">
        <v>23</v>
      </c>
      <c r="B34" s="29" t="s">
        <v>40</v>
      </c>
      <c r="C34" s="29"/>
      <c r="D34" s="29"/>
      <c r="E34" s="28">
        <v>1</v>
      </c>
      <c r="F34" s="2"/>
      <c r="G34" s="3"/>
      <c r="H34" s="16">
        <f t="shared" si="2"/>
        <v>0</v>
      </c>
      <c r="I34" s="16">
        <f t="shared" si="3"/>
        <v>0</v>
      </c>
    </row>
    <row r="35" spans="1:9" ht="18" x14ac:dyDescent="0.25">
      <c r="A35" s="15">
        <v>24</v>
      </c>
      <c r="B35" s="29" t="s">
        <v>41</v>
      </c>
      <c r="C35" s="29"/>
      <c r="D35" s="29"/>
      <c r="E35" s="28">
        <v>1</v>
      </c>
      <c r="F35" s="2"/>
      <c r="G35" s="3"/>
      <c r="H35" s="16">
        <f t="shared" si="2"/>
        <v>0</v>
      </c>
      <c r="I35" s="16">
        <f t="shared" si="3"/>
        <v>0</v>
      </c>
    </row>
    <row r="36" spans="1:9" ht="18" x14ac:dyDescent="0.25">
      <c r="A36" s="15">
        <v>25</v>
      </c>
      <c r="B36" s="29" t="s">
        <v>42</v>
      </c>
      <c r="C36" s="29"/>
      <c r="D36" s="29"/>
      <c r="E36" s="28">
        <v>1</v>
      </c>
      <c r="F36" s="2"/>
      <c r="G36" s="3"/>
      <c r="H36" s="16">
        <f t="shared" si="2"/>
        <v>0</v>
      </c>
      <c r="I36" s="16">
        <f t="shared" si="3"/>
        <v>0</v>
      </c>
    </row>
    <row r="37" spans="1:9" ht="18" x14ac:dyDescent="0.25">
      <c r="A37" s="15">
        <v>26</v>
      </c>
      <c r="B37" s="29" t="s">
        <v>43</v>
      </c>
      <c r="C37" s="29"/>
      <c r="D37" s="29"/>
      <c r="E37" s="28">
        <v>1</v>
      </c>
      <c r="F37" s="2"/>
      <c r="G37" s="3"/>
      <c r="H37" s="16">
        <f t="shared" si="2"/>
        <v>0</v>
      </c>
      <c r="I37" s="16">
        <f t="shared" si="3"/>
        <v>0</v>
      </c>
    </row>
    <row r="38" spans="1:9" ht="18" x14ac:dyDescent="0.25">
      <c r="A38" s="15">
        <v>27</v>
      </c>
      <c r="B38" s="29" t="s">
        <v>44</v>
      </c>
      <c r="C38" s="29"/>
      <c r="D38" s="29"/>
      <c r="E38" s="28">
        <v>1</v>
      </c>
      <c r="F38" s="2"/>
      <c r="G38" s="3"/>
      <c r="H38" s="16">
        <f t="shared" si="2"/>
        <v>0</v>
      </c>
      <c r="I38" s="16">
        <f t="shared" si="3"/>
        <v>0</v>
      </c>
    </row>
    <row r="39" spans="1:9" ht="18" x14ac:dyDescent="0.25">
      <c r="A39" s="15">
        <v>28</v>
      </c>
      <c r="B39" s="29" t="s">
        <v>45</v>
      </c>
      <c r="C39" s="29"/>
      <c r="D39" s="29"/>
      <c r="E39" s="28">
        <v>1</v>
      </c>
      <c r="F39" s="2"/>
      <c r="G39" s="3"/>
      <c r="H39" s="16">
        <f t="shared" si="2"/>
        <v>0</v>
      </c>
      <c r="I39" s="16">
        <f t="shared" si="3"/>
        <v>0</v>
      </c>
    </row>
    <row r="40" spans="1:9" ht="18" x14ac:dyDescent="0.25">
      <c r="A40" s="15">
        <v>29</v>
      </c>
      <c r="B40" s="29" t="s">
        <v>46</v>
      </c>
      <c r="C40" s="29"/>
      <c r="D40" s="29"/>
      <c r="E40" s="28">
        <v>1</v>
      </c>
      <c r="F40" s="2"/>
      <c r="G40" s="3"/>
      <c r="H40" s="16">
        <f t="shared" si="2"/>
        <v>0</v>
      </c>
      <c r="I40" s="16">
        <f t="shared" si="3"/>
        <v>0</v>
      </c>
    </row>
    <row r="41" spans="1:9" ht="18" x14ac:dyDescent="0.25">
      <c r="A41" s="15">
        <v>30</v>
      </c>
      <c r="B41" s="29" t="s">
        <v>30</v>
      </c>
      <c r="C41" s="29"/>
      <c r="D41" s="29"/>
      <c r="E41" s="28">
        <v>1</v>
      </c>
      <c r="F41" s="2"/>
      <c r="G41" s="3"/>
      <c r="H41" s="16">
        <f t="shared" si="2"/>
        <v>0</v>
      </c>
      <c r="I41" s="16">
        <f t="shared" si="3"/>
        <v>0</v>
      </c>
    </row>
    <row r="42" spans="1:9" ht="18" x14ac:dyDescent="0.25">
      <c r="A42" s="15">
        <v>31</v>
      </c>
      <c r="B42" s="29" t="s">
        <v>47</v>
      </c>
      <c r="C42" s="29"/>
      <c r="D42" s="29"/>
      <c r="E42" s="28">
        <v>1</v>
      </c>
      <c r="F42" s="2"/>
      <c r="G42" s="3"/>
      <c r="H42" s="16">
        <f t="shared" si="2"/>
        <v>0</v>
      </c>
      <c r="I42" s="16">
        <f t="shared" si="3"/>
        <v>0</v>
      </c>
    </row>
    <row r="43" spans="1:9" ht="23.25" customHeight="1" x14ac:dyDescent="0.25">
      <c r="A43" s="15">
        <v>32</v>
      </c>
      <c r="B43" s="30" t="s">
        <v>48</v>
      </c>
      <c r="C43" s="31"/>
      <c r="D43" s="32"/>
      <c r="E43" s="28">
        <v>1</v>
      </c>
      <c r="F43" s="2"/>
      <c r="G43" s="3"/>
      <c r="H43" s="16">
        <f t="shared" si="2"/>
        <v>0</v>
      </c>
      <c r="I43" s="16">
        <f t="shared" si="3"/>
        <v>0</v>
      </c>
    </row>
    <row r="44" spans="1:9" ht="18" x14ac:dyDescent="0.25">
      <c r="A44" s="15">
        <v>33</v>
      </c>
      <c r="B44" s="30" t="s">
        <v>49</v>
      </c>
      <c r="C44" s="31"/>
      <c r="D44" s="32"/>
      <c r="E44" s="28">
        <v>1</v>
      </c>
      <c r="F44" s="2"/>
      <c r="G44" s="3"/>
      <c r="H44" s="16">
        <f t="shared" si="2"/>
        <v>0</v>
      </c>
      <c r="I44" s="16">
        <f t="shared" si="3"/>
        <v>0</v>
      </c>
    </row>
    <row r="45" spans="1:9" ht="18" x14ac:dyDescent="0.25">
      <c r="A45" s="15">
        <v>34</v>
      </c>
      <c r="B45" s="30" t="s">
        <v>50</v>
      </c>
      <c r="C45" s="31"/>
      <c r="D45" s="32"/>
      <c r="E45" s="28">
        <v>1</v>
      </c>
      <c r="F45" s="2"/>
      <c r="G45" s="3"/>
      <c r="H45" s="16">
        <f t="shared" si="2"/>
        <v>0</v>
      </c>
      <c r="I45" s="16">
        <f t="shared" si="3"/>
        <v>0</v>
      </c>
    </row>
    <row r="46" spans="1:9" ht="18" x14ac:dyDescent="0.25">
      <c r="A46" s="15">
        <v>35</v>
      </c>
      <c r="B46" s="29" t="s">
        <v>51</v>
      </c>
      <c r="C46" s="29"/>
      <c r="D46" s="29"/>
      <c r="E46" s="15">
        <v>1</v>
      </c>
      <c r="F46" s="2"/>
      <c r="G46" s="3"/>
      <c r="H46" s="16">
        <f t="shared" si="2"/>
        <v>0</v>
      </c>
      <c r="I46" s="16">
        <f t="shared" si="3"/>
        <v>0</v>
      </c>
    </row>
    <row r="47" spans="1:9" ht="4.5" customHeight="1" thickBot="1" x14ac:dyDescent="0.4">
      <c r="A47" s="48"/>
      <c r="B47" s="48"/>
      <c r="C47" s="48"/>
      <c r="D47" s="48"/>
      <c r="E47" s="48"/>
      <c r="F47" s="48"/>
      <c r="G47" s="48"/>
      <c r="H47" s="48"/>
      <c r="I47" s="48"/>
    </row>
    <row r="48" spans="1:9" ht="18.75" thickBot="1" x14ac:dyDescent="0.3">
      <c r="A48" s="36" t="s">
        <v>52</v>
      </c>
      <c r="B48" s="37"/>
      <c r="C48" s="37"/>
      <c r="D48" s="37"/>
      <c r="E48" s="37"/>
      <c r="F48" s="37"/>
      <c r="G48" s="37"/>
      <c r="H48" s="37"/>
      <c r="I48" s="20">
        <f>SUM(I11:I26:I28:I46)</f>
        <v>0</v>
      </c>
    </row>
    <row r="49" spans="1:9" ht="4.5" customHeight="1" thickBot="1" x14ac:dyDescent="0.3">
      <c r="A49" s="38"/>
      <c r="B49" s="38"/>
      <c r="C49" s="38"/>
      <c r="D49" s="38"/>
      <c r="E49" s="38"/>
      <c r="F49" s="38"/>
      <c r="G49" s="38"/>
      <c r="H49" s="38"/>
      <c r="I49" s="38"/>
    </row>
    <row r="50" spans="1:9" ht="38.25" customHeight="1" thickBot="1" x14ac:dyDescent="0.3">
      <c r="A50" s="39" t="s">
        <v>53</v>
      </c>
      <c r="B50" s="40"/>
      <c r="C50" s="41" t="s">
        <v>54</v>
      </c>
      <c r="D50" s="42"/>
      <c r="E50" s="42"/>
      <c r="F50" s="43"/>
      <c r="G50" s="44" t="s">
        <v>55</v>
      </c>
      <c r="H50" s="40"/>
      <c r="I50" s="21">
        <v>1500000</v>
      </c>
    </row>
    <row r="51" spans="1:9" ht="4.5" customHeight="1" thickBot="1" x14ac:dyDescent="0.4">
      <c r="A51" s="13"/>
      <c r="B51" s="13"/>
      <c r="C51" s="13"/>
      <c r="D51" s="13"/>
      <c r="E51" s="13"/>
      <c r="F51" s="13"/>
      <c r="G51" s="13"/>
      <c r="H51" s="13"/>
      <c r="I51" s="13"/>
    </row>
    <row r="52" spans="1:9" ht="48.75" customHeight="1" x14ac:dyDescent="0.25">
      <c r="A52" s="45"/>
      <c r="B52" s="46"/>
      <c r="C52" s="46"/>
      <c r="D52" s="46"/>
      <c r="E52" s="46"/>
      <c r="F52" s="47"/>
      <c r="G52" s="45"/>
      <c r="H52" s="46"/>
      <c r="I52" s="47"/>
    </row>
    <row r="53" spans="1:9" ht="15.75" thickBot="1" x14ac:dyDescent="0.3">
      <c r="A53" s="33" t="s">
        <v>56</v>
      </c>
      <c r="B53" s="34"/>
      <c r="C53" s="34"/>
      <c r="D53" s="34"/>
      <c r="E53" s="34"/>
      <c r="F53" s="35"/>
      <c r="G53" s="33" t="s">
        <v>57</v>
      </c>
      <c r="H53" s="34"/>
      <c r="I53" s="35"/>
    </row>
  </sheetData>
  <sheetProtection algorithmName="SHA-512" hashValue="5UW8NXlPsNadUWKNoqh5YIEEjTEcUKEOoPdlvHQtZgI9TaG878+gA9jjPkJMKGqs39XOdEaVP72cghcXGTksCg==" saltValue="dlfNIhRLgy39AcBXmIwMIw==" spinCount="100000" sheet="1" objects="1" scenarios="1"/>
  <mergeCells count="59">
    <mergeCell ref="B19:D19"/>
    <mergeCell ref="B20:D20"/>
    <mergeCell ref="A7:I7"/>
    <mergeCell ref="C1:I1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B15:D15"/>
    <mergeCell ref="A10:I10"/>
    <mergeCell ref="B16:D16"/>
    <mergeCell ref="B17:D17"/>
    <mergeCell ref="B18:D18"/>
    <mergeCell ref="B8:D8"/>
    <mergeCell ref="B11:D11"/>
    <mergeCell ref="B12:D12"/>
    <mergeCell ref="B13:D13"/>
    <mergeCell ref="B14:D14"/>
    <mergeCell ref="B26:D26"/>
    <mergeCell ref="A27:I27"/>
    <mergeCell ref="B29:D29"/>
    <mergeCell ref="B30:D30"/>
    <mergeCell ref="B21:D21"/>
    <mergeCell ref="B22:D22"/>
    <mergeCell ref="B23:D23"/>
    <mergeCell ref="B24:D24"/>
    <mergeCell ref="B25:D25"/>
    <mergeCell ref="B28:D28"/>
    <mergeCell ref="A47:I47"/>
    <mergeCell ref="B41:D41"/>
    <mergeCell ref="B42:D42"/>
    <mergeCell ref="B46:D46"/>
    <mergeCell ref="B43:D43"/>
    <mergeCell ref="B44:D44"/>
    <mergeCell ref="A53:F53"/>
    <mergeCell ref="G53:I53"/>
    <mergeCell ref="A48:H48"/>
    <mergeCell ref="A49:I49"/>
    <mergeCell ref="A50:B50"/>
    <mergeCell ref="C50:F50"/>
    <mergeCell ref="G50:H50"/>
    <mergeCell ref="A52:F52"/>
    <mergeCell ref="G52:I52"/>
    <mergeCell ref="B31:D31"/>
    <mergeCell ref="B32:D32"/>
    <mergeCell ref="B33:D33"/>
    <mergeCell ref="B34:D34"/>
    <mergeCell ref="B45:D45"/>
    <mergeCell ref="B36:D36"/>
    <mergeCell ref="B37:D37"/>
    <mergeCell ref="B38:D38"/>
    <mergeCell ref="B39:D39"/>
    <mergeCell ref="B40:D40"/>
    <mergeCell ref="B35:D35"/>
  </mergeCells>
  <printOptions horizontalCentered="1"/>
  <pageMargins left="7.874015748031496E-2" right="7.874015748031496E-2" top="7.874015748031496E-2" bottom="7.874015748031496E-2" header="7.874015748031496E-2" footer="7.874015748031496E-2"/>
  <pageSetup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51fd12389f10cf01421bbf77356a595e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7e4e630a7545834e7fdf0f0ef1949d96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4D44FD-E550-4032-8812-A5B2CF895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F8E970-7E75-4A80-9E32-F6427E8470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D4BDB9-55FD-48ED-BC6B-29F528FB0EC3}">
  <ds:schemaRefs>
    <ds:schemaRef ds:uri="http://schemas.microsoft.com/office/infopath/2007/PartnerControls"/>
    <ds:schemaRef ds:uri="7ea51a3b-4a43-4b63-abf0-7b21760d7213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480c409a-236e-49ae-a39f-1adec90f22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Lote 1</vt:lpstr>
      <vt:lpstr>'Lote 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2025-02-24T18:18:56Z</cp:lastPrinted>
  <dcterms:created xsi:type="dcterms:W3CDTF">2023-07-06T20:33:43Z</dcterms:created>
  <dcterms:modified xsi:type="dcterms:W3CDTF">2025-02-24T20:27:05Z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