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escuelanacionaldejudicatura.sharepoint.com/sites/ComprasyContrataciones/Documentos compartidos/Licitaciones Públicas/ENJ-LPN-2024-005 Cont. servicios de limpieza, fumigación y jardinería para ENJ/Anexos/"/>
    </mc:Choice>
  </mc:AlternateContent>
  <xr:revisionPtr revIDLastSave="102" documentId="13_ncr:1_{BEB00232-D12B-456B-94B7-CC9712791366}" xr6:coauthVersionLast="47" xr6:coauthVersionMax="47" xr10:uidLastSave="{B192C2DA-EDDB-4261-B9DB-27C0AA8C1D85}"/>
  <bookViews>
    <workbookView xWindow="-120" yWindow="-120" windowWidth="29040" windowHeight="15840" xr2:uid="{00000000-000D-0000-FFFF-FFFF00000000}"/>
  </bookViews>
  <sheets>
    <sheet name="Landscape" sheetId="1" r:id="rId1"/>
  </sheets>
  <definedNames>
    <definedName name="_xlnm._FilterDatabase" localSheetId="0" hidden="1">Landscape!$A$10:$N$17</definedName>
    <definedName name="_xlnm.Print_Titles" localSheetId="0">Landscape!$1:$9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N19" i="1" s="1"/>
  <c r="L18" i="1"/>
  <c r="M18" i="1" s="1"/>
  <c r="L17" i="1"/>
  <c r="M17" i="1" s="1"/>
  <c r="M19" i="1" l="1"/>
  <c r="N18" i="1"/>
  <c r="N17" i="1"/>
  <c r="N20" i="1" l="1"/>
  <c r="L12" i="1"/>
  <c r="M12" i="1" l="1"/>
  <c r="N12" i="1"/>
  <c r="N14" i="1" l="1"/>
  <c r="N15" i="1" s="1"/>
  <c r="N24" i="1" s="1"/>
</calcChain>
</file>

<file path=xl/sharedStrings.xml><?xml version="1.0" encoding="utf-8"?>
<sst xmlns="http://schemas.openxmlformats.org/spreadsheetml/2006/main" count="38" uniqueCount="34">
  <si>
    <t>OFERTA ECONOMICA</t>
  </si>
  <si>
    <t>Nombre del proceso:</t>
  </si>
  <si>
    <t>Ítem</t>
  </si>
  <si>
    <t>Descripción del servicio</t>
  </si>
  <si>
    <t>Tipo de servicio</t>
  </si>
  <si>
    <t>Unidad de medida</t>
  </si>
  <si>
    <t>Cant</t>
  </si>
  <si>
    <t>Precio unitario al mes sin impuestos</t>
  </si>
  <si>
    <t>ITBIS %</t>
  </si>
  <si>
    <t>ITBIS RD$</t>
  </si>
  <si>
    <t>Precio unitario con impuestos</t>
  </si>
  <si>
    <r>
      <t>Servicios ordinario (</t>
    </r>
    <r>
      <rPr>
        <b/>
        <sz val="11"/>
        <color theme="1"/>
        <rFont val="Montserrat"/>
      </rPr>
      <t>recurrente</t>
    </r>
    <r>
      <rPr>
        <sz val="11"/>
        <color theme="1"/>
        <rFont val="Montserrat"/>
      </rPr>
      <t>) de higienización, conserjería y apoyo logístico para la Escuela Nacional de la Judicatura</t>
    </r>
  </si>
  <si>
    <t>Recurrente-ordinario</t>
  </si>
  <si>
    <t>Servicio al mes</t>
  </si>
  <si>
    <t>Imprevisto-ocasional</t>
  </si>
  <si>
    <t>Jornada ocho (8) hora al día por persona</t>
  </si>
  <si>
    <t>VALOR TOTAL DE LA OFERTA EN LETRAS PARA LOS ÍTEMS 1 Y 2 (DEBE CONTENER LOS IMPUESTOS INCLUIDOS)</t>
  </si>
  <si>
    <t>VALOR TOTAL DE LA OFERTA EN 
NÚMEROS EN RD$</t>
  </si>
  <si>
    <t>Nombre y firma del representante legal</t>
  </si>
  <si>
    <t>Sello de la empresa</t>
  </si>
  <si>
    <t>VALOR TOTAL DEL ÍTEM POR TRES (3) AÑOS RD$</t>
  </si>
  <si>
    <t>VALOR TOTAL DEL LOTE POR UN (1) AÑO RD$</t>
  </si>
  <si>
    <t>contratación de una empresa que brinde los servicios de higienización, conserjería, apoyo logístico, fumigación y jardinería para la Escuela Nacional de la Judicatura</t>
  </si>
  <si>
    <r>
      <t>Servicios ocasional (</t>
    </r>
    <r>
      <rPr>
        <b/>
        <sz val="11"/>
        <color theme="1"/>
        <rFont val="Montserrat"/>
      </rPr>
      <t>no recurrente</t>
    </r>
    <r>
      <rPr>
        <sz val="11"/>
        <color theme="1"/>
        <rFont val="Montserrat"/>
      </rPr>
      <t>) de higienización, conserjería y apoyo logístico para la Escuela Nacional de la Judicatura. (este servicio será a requerimiento por persona hasta agotar disponibilidad).</t>
    </r>
    <r>
      <rPr>
        <b/>
        <sz val="11"/>
        <color theme="1"/>
        <rFont val="Montserrat"/>
      </rPr>
      <t xml:space="preserve"> </t>
    </r>
    <r>
      <rPr>
        <b/>
        <u/>
        <sz val="11"/>
        <color theme="1"/>
        <rFont val="Montserrat"/>
      </rPr>
      <t>Indicar precio del conserje</t>
    </r>
    <r>
      <rPr>
        <sz val="11"/>
        <color theme="1"/>
        <rFont val="Montserrat"/>
      </rPr>
      <t>.</t>
    </r>
  </si>
  <si>
    <r>
      <t>Servicios ocasional (</t>
    </r>
    <r>
      <rPr>
        <b/>
        <sz val="11"/>
        <color theme="1"/>
        <rFont val="Montserrat"/>
      </rPr>
      <t>no recurrente</t>
    </r>
    <r>
      <rPr>
        <sz val="11"/>
        <color theme="1"/>
        <rFont val="Montserrat"/>
      </rPr>
      <t xml:space="preserve">) de higienización, conserjería y apoyo logístico para la Escuela Nacional de la Judicatura. (este servicio será a requerimiento por persona hasta agotar disponibilidad).  </t>
    </r>
    <r>
      <rPr>
        <b/>
        <u/>
        <sz val="11"/>
        <color theme="1"/>
        <rFont val="Montserrat"/>
      </rPr>
      <t>Indicar precio del apoyo logistico (utility)</t>
    </r>
    <r>
      <rPr>
        <b/>
        <sz val="11"/>
        <color theme="1"/>
        <rFont val="Montserrat"/>
      </rPr>
      <t>.</t>
    </r>
  </si>
  <si>
    <r>
      <t>Servicios ocasional (</t>
    </r>
    <r>
      <rPr>
        <b/>
        <sz val="11"/>
        <color theme="1"/>
        <rFont val="Montserrat"/>
      </rPr>
      <t>no recurrente</t>
    </r>
    <r>
      <rPr>
        <sz val="11"/>
        <color theme="1"/>
        <rFont val="Montserrat"/>
      </rPr>
      <t xml:space="preserve">) de higienización, conserjería y apoyo logístico para la Escuela Nacional de la Judicatura. (este servicio será a requerimiento por persona hasta agotar disponibilidad). </t>
    </r>
    <r>
      <rPr>
        <b/>
        <u/>
        <sz val="11"/>
        <color theme="1"/>
        <rFont val="Montserrat"/>
      </rPr>
      <t>Indicar precio del supervisor/a</t>
    </r>
    <r>
      <rPr>
        <sz val="11"/>
        <color theme="1"/>
        <rFont val="Montserrat"/>
      </rPr>
      <t>.</t>
    </r>
  </si>
  <si>
    <t>SUBTOTAL LOTE 2 RD$</t>
  </si>
  <si>
    <t>VALOR TOTAL DEL LOTE 2 RD$</t>
  </si>
  <si>
    <t>Referencia</t>
  </si>
  <si>
    <t>RNC/Cédula</t>
  </si>
  <si>
    <t>RPE</t>
  </si>
  <si>
    <t>ENJ-LPN-2024-005</t>
  </si>
  <si>
    <t>Nombre del oferente: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</si>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</sst>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6" formatCode="[$-1C0A]d&quot; de &quot;mmmm&quot; de &quot;yyyy;@"/>
  </numFmts>
  <fonts count="11" x14ac:knownFonts="1">
    <font>
      <sz val="11"/>
      <color theme="1"/>
      <name val="Calibri"/>
    </font>
    <font>
      <b/>
      <sz val="14"/>
      <color theme="1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1"/>
      <name val="Montserrat"/>
    </font>
    <font>
      <sz val="11"/>
      <name val="Montserrat"/>
    </font>
    <font>
      <sz val="11"/>
      <color theme="1"/>
      <name val="Montserrat"/>
    </font>
    <font>
      <sz val="11"/>
      <color rgb="FF3B3838"/>
      <name val="Montserrat"/>
    </font>
    <font>
      <sz val="7"/>
      <name val="Montserrat"/>
    </font>
    <font>
      <sz val="7"/>
      <color theme="1"/>
      <name val="Montserrat"/>
    </font>
    <font>
      <b/>
      <u/>
      <sz val="11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64" fontId="6" fillId="4" borderId="21" xfId="0" applyNumberFormat="1" applyFont="1" applyFill="1" applyBorder="1" applyAlignment="1" applyProtection="1">
      <alignment vertical="center"/>
      <protection locked="0"/>
    </xf>
    <xf numFmtId="9" fontId="6" fillId="4" borderId="21" xfId="0" applyNumberFormat="1" applyFont="1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left" vertical="center"/>
    </xf>
    <xf numFmtId="0" fontId="5" fillId="0" borderId="27" xfId="0" applyFont="1" applyBorder="1" applyProtection="1"/>
    <xf numFmtId="0" fontId="4" fillId="3" borderId="27" xfId="0" applyFont="1" applyFill="1" applyBorder="1" applyAlignment="1" applyProtection="1">
      <alignment horizontal="left" vertical="center" wrapText="1"/>
    </xf>
    <xf numFmtId="0" fontId="4" fillId="3" borderId="27" xfId="0" applyFont="1" applyFill="1" applyBorder="1" applyAlignment="1" applyProtection="1">
      <alignment vertical="center" wrapText="1"/>
    </xf>
    <xf numFmtId="0" fontId="4" fillId="2" borderId="27" xfId="0" applyFont="1" applyFill="1" applyBorder="1" applyAlignment="1" applyProtection="1">
      <alignment horizontal="left" vertical="center"/>
    </xf>
    <xf numFmtId="0" fontId="4" fillId="3" borderId="28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left" vertical="center"/>
    </xf>
    <xf numFmtId="0" fontId="5" fillId="0" borderId="25" xfId="0" applyFont="1" applyBorder="1" applyProtection="1"/>
    <xf numFmtId="0" fontId="4" fillId="0" borderId="25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/>
    </xf>
    <xf numFmtId="0" fontId="4" fillId="2" borderId="31" xfId="0" applyFont="1" applyFill="1" applyBorder="1" applyAlignment="1" applyProtection="1">
      <alignment horizontal="left" vertical="center"/>
    </xf>
    <xf numFmtId="0" fontId="5" fillId="0" borderId="32" xfId="0" applyFont="1" applyBorder="1" applyProtection="1"/>
    <xf numFmtId="0" fontId="4" fillId="0" borderId="32" xfId="0" applyFont="1" applyFill="1" applyBorder="1" applyAlignment="1" applyProtection="1">
      <alignment horizontal="left" vertical="center" wrapText="1"/>
    </xf>
    <xf numFmtId="0" fontId="4" fillId="2" borderId="32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Protection="1"/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left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7" fillId="3" borderId="21" xfId="0" applyFont="1" applyFill="1" applyBorder="1" applyAlignment="1" applyProtection="1">
      <alignment horizontal="center" vertical="center" wrapText="1"/>
    </xf>
    <xf numFmtId="164" fontId="6" fillId="4" borderId="21" xfId="0" applyNumberFormat="1" applyFont="1" applyFill="1" applyBorder="1" applyAlignment="1" applyProtection="1">
      <alignment vertical="center"/>
    </xf>
    <xf numFmtId="164" fontId="6" fillId="3" borderId="21" xfId="0" applyNumberFormat="1" applyFont="1" applyFill="1" applyBorder="1" applyAlignment="1" applyProtection="1">
      <alignment vertical="center"/>
    </xf>
    <xf numFmtId="164" fontId="6" fillId="3" borderId="22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Protection="1"/>
    <xf numFmtId="0" fontId="4" fillId="3" borderId="3" xfId="0" applyFont="1" applyFill="1" applyBorder="1" applyAlignment="1" applyProtection="1">
      <alignment horizontal="right" vertical="center" wrapText="1"/>
    </xf>
    <xf numFmtId="0" fontId="4" fillId="3" borderId="4" xfId="0" applyFont="1" applyFill="1" applyBorder="1" applyAlignment="1" applyProtection="1">
      <alignment horizontal="right" vertical="center" wrapText="1"/>
    </xf>
    <xf numFmtId="0" fontId="4" fillId="3" borderId="14" xfId="0" applyFont="1" applyFill="1" applyBorder="1" applyAlignment="1" applyProtection="1">
      <alignment horizontal="right" vertical="center" wrapText="1"/>
    </xf>
    <xf numFmtId="164" fontId="4" fillId="3" borderId="13" xfId="0" applyNumberFormat="1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vertical="center" wrapText="1"/>
    </xf>
    <xf numFmtId="0" fontId="5" fillId="5" borderId="20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justify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5" fillId="0" borderId="4" xfId="0" applyFont="1" applyBorder="1" applyProtection="1"/>
    <xf numFmtId="0" fontId="5" fillId="0" borderId="14" xfId="0" applyFont="1" applyBorder="1" applyProtection="1"/>
    <xf numFmtId="0" fontId="4" fillId="3" borderId="15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2" fillId="0" borderId="17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wrapText="1"/>
    </xf>
    <xf numFmtId="0" fontId="8" fillId="0" borderId="10" xfId="0" applyFont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/>
    </xf>
    <xf numFmtId="0" fontId="8" fillId="0" borderId="1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 wrapText="1"/>
    </xf>
    <xf numFmtId="0" fontId="9" fillId="0" borderId="10" xfId="0" applyFont="1" applyBorder="1" applyAlignment="1" applyProtection="1">
      <alignment horizontal="center" wrapText="1"/>
    </xf>
    <xf numFmtId="0" fontId="9" fillId="0" borderId="11" xfId="0" applyFont="1" applyBorder="1" applyAlignment="1" applyProtection="1">
      <alignment horizontal="center" wrapText="1"/>
    </xf>
    <xf numFmtId="0" fontId="9" fillId="0" borderId="12" xfId="0" applyFont="1" applyBorder="1" applyAlignment="1" applyProtection="1">
      <alignment horizontal="center" wrapText="1"/>
    </xf>
    <xf numFmtId="0" fontId="4" fillId="0" borderId="25" xfId="0" applyFont="1" applyFill="1" applyBorder="1" applyAlignment="1" applyProtection="1">
      <alignment horizontal="left" vertical="center" wrapText="1"/>
      <protection locked="0"/>
    </xf>
    <xf numFmtId="166" fontId="4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0" xfId="0" applyFont="1" applyFill="1" applyBorder="1" applyAlignment="1" applyProtection="1">
      <alignment vertical="center" wrapText="1"/>
      <protection locked="0"/>
    </xf>
    <xf numFmtId="0" fontId="4" fillId="0" borderId="33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754232</xdr:colOff>
      <xdr:row>4</xdr:row>
      <xdr:rowOff>133349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1C8A9E-A5BD-BCF5-4330-76EFEE0EF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5732" cy="1038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1"/>
  <sheetViews>
    <sheetView showGridLines="0" tabSelected="1" zoomScaleNormal="100" zoomScaleSheetLayoutView="110" workbookViewId="0">
      <selection activeCell="B12" sqref="B12:E12"/>
    </sheetView>
  </sheetViews>
  <sheetFormatPr baseColWidth="10" defaultColWidth="14.42578125" defaultRowHeight="15" customHeight="1" x14ac:dyDescent="0.3"/>
  <cols>
    <col min="1" max="1" width="8.5703125" style="15" customWidth="1"/>
    <col min="2" max="2" width="18.5703125" style="15" customWidth="1"/>
    <col min="3" max="4" width="6.85546875" style="15" customWidth="1"/>
    <col min="5" max="5" width="27.5703125" style="15" customWidth="1"/>
    <col min="6" max="6" width="15" style="15" bestFit="1" customWidth="1"/>
    <col min="7" max="7" width="12.7109375" style="15" bestFit="1" customWidth="1"/>
    <col min="8" max="8" width="9.28515625" style="15" bestFit="1" customWidth="1"/>
    <col min="9" max="9" width="19.5703125" style="15" bestFit="1" customWidth="1"/>
    <col min="10" max="10" width="16.140625" style="15" hidden="1" customWidth="1"/>
    <col min="11" max="11" width="8.7109375" style="15" customWidth="1"/>
    <col min="12" max="12" width="18.42578125" style="15" customWidth="1"/>
    <col min="13" max="13" width="16.42578125" style="15" hidden="1" customWidth="1"/>
    <col min="14" max="14" width="22.85546875" style="15" bestFit="1" customWidth="1"/>
    <col min="15" max="15" width="15.140625" style="15" customWidth="1"/>
    <col min="16" max="16384" width="14.42578125" style="15"/>
  </cols>
  <sheetData>
    <row r="2" spans="1:14" ht="18.75" customHeight="1" x14ac:dyDescent="0.3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ht="18.75" customHeight="1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ht="18.75" customHeight="1" x14ac:dyDescent="0.3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15.75" thickBot="1" x14ac:dyDescent="0.35">
      <c r="A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ht="42" customHeight="1" x14ac:dyDescent="0.35">
      <c r="A6" s="17" t="s">
        <v>1</v>
      </c>
      <c r="B6" s="18"/>
      <c r="C6" s="19" t="s">
        <v>22</v>
      </c>
      <c r="D6" s="19"/>
      <c r="E6" s="19"/>
      <c r="F6" s="19"/>
      <c r="G6" s="19"/>
      <c r="H6" s="19"/>
      <c r="I6" s="19"/>
      <c r="J6" s="20"/>
      <c r="K6" s="21" t="s">
        <v>28</v>
      </c>
      <c r="L6" s="18"/>
      <c r="M6" s="20"/>
      <c r="N6" s="22" t="s">
        <v>31</v>
      </c>
    </row>
    <row r="7" spans="1:14" ht="27" customHeight="1" x14ac:dyDescent="0.35">
      <c r="A7" s="23" t="s">
        <v>32</v>
      </c>
      <c r="B7" s="24"/>
      <c r="C7" s="71"/>
      <c r="D7" s="71"/>
      <c r="E7" s="71"/>
      <c r="F7" s="71"/>
      <c r="G7" s="71"/>
      <c r="H7" s="71"/>
      <c r="I7" s="71"/>
      <c r="J7" s="25"/>
      <c r="K7" s="26" t="s">
        <v>29</v>
      </c>
      <c r="L7" s="24"/>
      <c r="M7" s="25"/>
      <c r="N7" s="73"/>
    </row>
    <row r="8" spans="1:14" ht="27" customHeight="1" thickBot="1" x14ac:dyDescent="0.4">
      <c r="A8" s="27" t="s">
        <v>33</v>
      </c>
      <c r="B8" s="28"/>
      <c r="C8" s="72"/>
      <c r="D8" s="72"/>
      <c r="E8" s="72"/>
      <c r="F8" s="72"/>
      <c r="G8" s="72"/>
      <c r="H8" s="72"/>
      <c r="I8" s="72"/>
      <c r="J8" s="29"/>
      <c r="K8" s="30" t="s">
        <v>30</v>
      </c>
      <c r="L8" s="28"/>
      <c r="M8" s="29"/>
      <c r="N8" s="74"/>
    </row>
    <row r="9" spans="1:14" ht="5.25" customHeight="1" thickBot="1" x14ac:dyDescent="0.35">
      <c r="A9" s="31"/>
      <c r="B9" s="31"/>
      <c r="C9" s="31"/>
      <c r="D9" s="31"/>
      <c r="E9" s="31"/>
      <c r="F9" s="31"/>
      <c r="G9" s="32"/>
      <c r="H9" s="32"/>
      <c r="I9" s="32"/>
      <c r="J9" s="32"/>
      <c r="K9" s="32"/>
      <c r="L9" s="32"/>
      <c r="M9" s="32"/>
      <c r="N9" s="32"/>
    </row>
    <row r="10" spans="1:14" ht="54.75" thickBot="1" x14ac:dyDescent="0.35">
      <c r="A10" s="33" t="s">
        <v>2</v>
      </c>
      <c r="B10" s="34" t="s">
        <v>3</v>
      </c>
      <c r="C10" s="35"/>
      <c r="D10" s="35"/>
      <c r="E10" s="36"/>
      <c r="F10" s="37" t="s">
        <v>4</v>
      </c>
      <c r="G10" s="37" t="s">
        <v>5</v>
      </c>
      <c r="H10" s="37" t="s">
        <v>6</v>
      </c>
      <c r="I10" s="37" t="s">
        <v>7</v>
      </c>
      <c r="J10" s="37"/>
      <c r="K10" s="37" t="s">
        <v>8</v>
      </c>
      <c r="L10" s="37" t="s">
        <v>9</v>
      </c>
      <c r="M10" s="37"/>
      <c r="N10" s="38" t="s">
        <v>10</v>
      </c>
    </row>
    <row r="11" spans="1:14" ht="5.25" customHeight="1" thickBot="1" x14ac:dyDescent="0.4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spans="1:14" ht="70.5" customHeight="1" thickBot="1" x14ac:dyDescent="0.35">
      <c r="A12" s="41">
        <v>1</v>
      </c>
      <c r="B12" s="42" t="s">
        <v>11</v>
      </c>
      <c r="C12" s="42"/>
      <c r="D12" s="42"/>
      <c r="E12" s="42"/>
      <c r="F12" s="43" t="s">
        <v>12</v>
      </c>
      <c r="G12" s="43" t="s">
        <v>13</v>
      </c>
      <c r="H12" s="44">
        <v>1</v>
      </c>
      <c r="I12" s="1"/>
      <c r="J12" s="45"/>
      <c r="K12" s="2"/>
      <c r="L12" s="46">
        <f t="shared" ref="L12" si="0">I12*K12</f>
        <v>0</v>
      </c>
      <c r="M12" s="46">
        <f t="shared" ref="M12" si="1">H12*L12</f>
        <v>0</v>
      </c>
      <c r="N12" s="47">
        <f t="shared" ref="N12" si="2">I12+L12</f>
        <v>0</v>
      </c>
    </row>
    <row r="13" spans="1:14" ht="5.25" customHeight="1" thickBot="1" x14ac:dyDescent="0.4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pans="1:14" ht="25.5" customHeight="1" thickBot="1" x14ac:dyDescent="0.4">
      <c r="A14" s="50" t="s">
        <v>21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2"/>
      <c r="M14" s="49"/>
      <c r="N14" s="53">
        <f>+N12*3</f>
        <v>0</v>
      </c>
    </row>
    <row r="15" spans="1:14" ht="25.5" customHeight="1" thickBot="1" x14ac:dyDescent="0.35">
      <c r="A15" s="50" t="s">
        <v>20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2"/>
      <c r="M15" s="54"/>
      <c r="N15" s="53">
        <f>+N14*3</f>
        <v>0</v>
      </c>
    </row>
    <row r="16" spans="1:14" ht="5.25" customHeight="1" thickBot="1" x14ac:dyDescent="0.4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4" ht="99" customHeight="1" thickBot="1" x14ac:dyDescent="0.35">
      <c r="A17" s="55">
        <v>2.1</v>
      </c>
      <c r="B17" s="56" t="s">
        <v>23</v>
      </c>
      <c r="C17" s="56"/>
      <c r="D17" s="56"/>
      <c r="E17" s="56"/>
      <c r="F17" s="43" t="s">
        <v>14</v>
      </c>
      <c r="G17" s="43" t="s">
        <v>15</v>
      </c>
      <c r="H17" s="44">
        <v>1</v>
      </c>
      <c r="I17" s="1"/>
      <c r="J17" s="45"/>
      <c r="K17" s="2"/>
      <c r="L17" s="46">
        <f t="shared" ref="L17:L18" si="3">I17*K17</f>
        <v>0</v>
      </c>
      <c r="M17" s="46">
        <f t="shared" ref="M17:M18" si="4">H17*L17</f>
        <v>0</v>
      </c>
      <c r="N17" s="47">
        <f t="shared" ref="N17:N18" si="5">I17+L17</f>
        <v>0</v>
      </c>
    </row>
    <row r="18" spans="1:14" ht="104.25" customHeight="1" thickBot="1" x14ac:dyDescent="0.35">
      <c r="A18" s="55">
        <v>2.2000000000000002</v>
      </c>
      <c r="B18" s="56" t="s">
        <v>24</v>
      </c>
      <c r="C18" s="56"/>
      <c r="D18" s="56"/>
      <c r="E18" s="56"/>
      <c r="F18" s="43" t="s">
        <v>14</v>
      </c>
      <c r="G18" s="43" t="s">
        <v>15</v>
      </c>
      <c r="H18" s="44">
        <v>1</v>
      </c>
      <c r="I18" s="1"/>
      <c r="J18" s="45"/>
      <c r="K18" s="2"/>
      <c r="L18" s="46">
        <f t="shared" si="3"/>
        <v>0</v>
      </c>
      <c r="M18" s="46">
        <f t="shared" si="4"/>
        <v>0</v>
      </c>
      <c r="N18" s="47">
        <f t="shared" si="5"/>
        <v>0</v>
      </c>
    </row>
    <row r="19" spans="1:14" ht="104.25" customHeight="1" thickBot="1" x14ac:dyDescent="0.35">
      <c r="A19" s="55">
        <v>2.2999999999999998</v>
      </c>
      <c r="B19" s="56" t="s">
        <v>25</v>
      </c>
      <c r="C19" s="56"/>
      <c r="D19" s="56"/>
      <c r="E19" s="56"/>
      <c r="F19" s="43" t="s">
        <v>14</v>
      </c>
      <c r="G19" s="43" t="s">
        <v>15</v>
      </c>
      <c r="H19" s="44">
        <v>1</v>
      </c>
      <c r="I19" s="1"/>
      <c r="J19" s="45"/>
      <c r="K19" s="2"/>
      <c r="L19" s="46">
        <f>I19*K19</f>
        <v>0</v>
      </c>
      <c r="M19" s="46">
        <f>H19*L19</f>
        <v>0</v>
      </c>
      <c r="N19" s="47">
        <f>I19+L19</f>
        <v>0</v>
      </c>
    </row>
    <row r="20" spans="1:14" ht="24.75" customHeight="1" thickBot="1" x14ac:dyDescent="0.35">
      <c r="A20" s="50" t="s">
        <v>26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2"/>
      <c r="M20" s="54"/>
      <c r="N20" s="53">
        <f>SUM(N17:N19)</f>
        <v>0</v>
      </c>
    </row>
    <row r="21" spans="1:14" ht="5.25" customHeight="1" thickBot="1" x14ac:dyDescent="0.4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1:14" ht="28.5" customHeight="1" thickBot="1" x14ac:dyDescent="0.35">
      <c r="A22" s="50" t="s">
        <v>27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2"/>
      <c r="M22" s="54"/>
      <c r="N22" s="53">
        <v>1800000</v>
      </c>
    </row>
    <row r="23" spans="1:14" ht="5.25" customHeight="1" thickBot="1" x14ac:dyDescent="0.4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pans="1:14" ht="69" customHeight="1" thickBot="1" x14ac:dyDescent="0.4">
      <c r="A24" s="57" t="s">
        <v>16</v>
      </c>
      <c r="B24" s="58"/>
      <c r="C24" s="58"/>
      <c r="D24" s="59"/>
      <c r="E24" s="3"/>
      <c r="F24" s="4"/>
      <c r="G24" s="4"/>
      <c r="H24" s="4"/>
      <c r="I24" s="4"/>
      <c r="J24" s="5"/>
      <c r="K24" s="60" t="s">
        <v>17</v>
      </c>
      <c r="L24" s="59"/>
      <c r="M24" s="54"/>
      <c r="N24" s="53">
        <f>+N21+N15</f>
        <v>0</v>
      </c>
    </row>
    <row r="25" spans="1:14" ht="5.25" customHeight="1" thickBot="1" x14ac:dyDescent="0.35">
      <c r="A25" s="61"/>
    </row>
    <row r="26" spans="1:14" ht="15" customHeight="1" x14ac:dyDescent="0.3">
      <c r="A26" s="6"/>
      <c r="B26" s="7"/>
      <c r="C26" s="7"/>
      <c r="D26" s="7"/>
      <c r="E26" s="7"/>
      <c r="F26" s="7"/>
      <c r="G26" s="7"/>
      <c r="H26" s="7"/>
      <c r="I26" s="12"/>
      <c r="J26" s="62"/>
      <c r="K26" s="6"/>
      <c r="L26" s="7"/>
      <c r="M26" s="7"/>
      <c r="N26" s="8"/>
    </row>
    <row r="27" spans="1:14" ht="15" customHeight="1" x14ac:dyDescent="0.3">
      <c r="A27" s="9"/>
      <c r="B27" s="10"/>
      <c r="C27" s="10"/>
      <c r="D27" s="10"/>
      <c r="E27" s="10"/>
      <c r="F27" s="10"/>
      <c r="G27" s="10"/>
      <c r="H27" s="10"/>
      <c r="I27" s="13"/>
      <c r="J27" s="63"/>
      <c r="K27" s="9"/>
      <c r="L27" s="10"/>
      <c r="M27" s="10"/>
      <c r="N27" s="11"/>
    </row>
    <row r="28" spans="1:14" ht="15" customHeight="1" x14ac:dyDescent="0.3">
      <c r="A28" s="9"/>
      <c r="B28" s="10"/>
      <c r="C28" s="10"/>
      <c r="D28" s="10"/>
      <c r="E28" s="10"/>
      <c r="F28" s="10"/>
      <c r="G28" s="10"/>
      <c r="H28" s="10"/>
      <c r="I28" s="13"/>
      <c r="J28" s="63"/>
      <c r="K28" s="9"/>
      <c r="L28" s="10"/>
      <c r="M28" s="10"/>
      <c r="N28" s="11"/>
    </row>
    <row r="29" spans="1:14" ht="14.25" customHeight="1" x14ac:dyDescent="0.3">
      <c r="A29" s="9"/>
      <c r="B29" s="10"/>
      <c r="C29" s="10"/>
      <c r="D29" s="10"/>
      <c r="E29" s="10"/>
      <c r="F29" s="10"/>
      <c r="G29" s="10"/>
      <c r="H29" s="10"/>
      <c r="I29" s="13"/>
      <c r="J29" s="63"/>
      <c r="K29" s="9"/>
      <c r="L29" s="10"/>
      <c r="M29" s="10"/>
      <c r="N29" s="11"/>
    </row>
    <row r="30" spans="1:14" ht="15" customHeight="1" thickBot="1" x14ac:dyDescent="0.35">
      <c r="A30" s="64" t="s">
        <v>18</v>
      </c>
      <c r="B30" s="65"/>
      <c r="C30" s="65"/>
      <c r="D30" s="65"/>
      <c r="E30" s="65"/>
      <c r="F30" s="65"/>
      <c r="G30" s="65"/>
      <c r="H30" s="65"/>
      <c r="I30" s="66"/>
      <c r="J30" s="67"/>
      <c r="K30" s="68" t="s">
        <v>19</v>
      </c>
      <c r="L30" s="69"/>
      <c r="M30" s="69"/>
      <c r="N30" s="70"/>
    </row>
    <row r="31" spans="1:14" ht="15.75" customHeight="1" x14ac:dyDescent="0.3"/>
  </sheetData>
  <sheetProtection formatCells="0" formatColumns="0" formatRows="0"/>
  <mergeCells count="27">
    <mergeCell ref="A4:N4"/>
    <mergeCell ref="A22:L22"/>
    <mergeCell ref="A7:B7"/>
    <mergeCell ref="A8:B8"/>
    <mergeCell ref="K6:L6"/>
    <mergeCell ref="K7:L7"/>
    <mergeCell ref="K8:L8"/>
    <mergeCell ref="C6:I6"/>
    <mergeCell ref="C7:I7"/>
    <mergeCell ref="C8:I8"/>
    <mergeCell ref="A14:L14"/>
    <mergeCell ref="B18:E18"/>
    <mergeCell ref="B19:E19"/>
    <mergeCell ref="A20:L20"/>
    <mergeCell ref="A6:B6"/>
    <mergeCell ref="A11:N11"/>
    <mergeCell ref="K30:N30"/>
    <mergeCell ref="B10:E10"/>
    <mergeCell ref="B12:E12"/>
    <mergeCell ref="B17:E17"/>
    <mergeCell ref="K24:L24"/>
    <mergeCell ref="A15:L15"/>
    <mergeCell ref="E24:J24"/>
    <mergeCell ref="K26:N29"/>
    <mergeCell ref="A24:D24"/>
    <mergeCell ref="A26:I29"/>
    <mergeCell ref="A30:I30"/>
  </mergeCells>
  <dataValidations count="1">
    <dataValidation type="decimal" allowBlank="1" showInputMessage="1" showErrorMessage="1" prompt="ALERTA - EN ESTA CELDA SOLO ES PERMITIDO DÍGITOS NUMÉRICOS" sqref="I12:K12 I17:K19" xr:uid="{00000000-0002-0000-0000-000000000000}">
      <formula1>0</formula1>
      <formula2>9999999.99</formula2>
    </dataValidation>
  </dataValidations>
  <printOptions horizontalCentered="1"/>
  <pageMargins left="0.11811023622047245" right="0.11811023622047245" top="0.11811023622047245" bottom="0.11811023622047245" header="0.11811023622047245" footer="0.11811023622047245"/>
  <pageSetup scale="77" fitToWidth="0" fitToHeight="0" orientation="landscape" r:id="rId1"/>
  <headerFooter>
    <oddHeader>&amp;RPágina 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4" ma:contentTypeDescription="Crear nuevo documento." ma:contentTypeScope="" ma:versionID="e71372c658cc89ecd1f357cd769d0d3e">
  <xsd:schema xmlns:xsd="http://www.w3.org/2001/XMLSchema" xmlns:xs="http://www.w3.org/2001/XMLSchema" xmlns:p="http://schemas.microsoft.com/office/2006/metadata/properties" xmlns:ns2="7ea51a3b-4a43-4b63-abf0-7b21760d7213" targetNamespace="http://schemas.microsoft.com/office/2006/metadata/properties" ma:root="true" ma:fieldsID="62e46a4b368632ed7e571c441a47116e" ns2:_="">
    <xsd:import namespace="7ea51a3b-4a43-4b63-abf0-7b21760d72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1EA016-808F-49A9-901C-5B5EB72D9B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EB9C66-F6CE-4B07-B86E-3499E916B6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6F4455-11F5-48A6-9949-5A7B423CCF7C}">
  <ds:schemaRefs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7ea51a3b-4a43-4b63-abf0-7b21760d721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Richard A. Gómez</cp:lastModifiedBy>
  <cp:revision/>
  <cp:lastPrinted>2024-12-09T21:08:50Z</cp:lastPrinted>
  <dcterms:created xsi:type="dcterms:W3CDTF">2022-01-26T17:17:44Z</dcterms:created>
  <dcterms:modified xsi:type="dcterms:W3CDTF">2024-12-09T21:08:55Z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